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aki\OneDrive\■01_YWCメイン\20_業務・ツール\30_コンサル事業\10_コンサルツール\3_経営計画策定\"/>
    </mc:Choice>
  </mc:AlternateContent>
  <xr:revisionPtr revIDLastSave="0" documentId="13_ncr:1_{6F500BD9-D8AB-4BC3-94ED-6AB53D1D6B91}" xr6:coauthVersionLast="40" xr6:coauthVersionMax="40" xr10:uidLastSave="{00000000-0000-0000-0000-000000000000}"/>
  <bookViews>
    <workbookView xWindow="0" yWindow="0" windowWidth="20496" windowHeight="7776" tabRatio="803" xr2:uid="{00000000-000D-0000-FFFF-FFFF00000000}"/>
  </bookViews>
  <sheets>
    <sheet name="財務計画" sheetId="3" r:id="rId1"/>
    <sheet name="売上詳細" sheetId="6" r:id="rId2"/>
    <sheet name="費用詳細" sheetId="7" r:id="rId3"/>
  </sheets>
  <definedNames>
    <definedName name="_xlnm.Print_Area" localSheetId="2">費用詳細!$A$1:$Q$151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3" i="3" l="1"/>
  <c r="Q44" i="3"/>
  <c r="Q45" i="3"/>
  <c r="Q46" i="3"/>
  <c r="Q47" i="3"/>
  <c r="Q48" i="3"/>
  <c r="Q49" i="3"/>
  <c r="Q50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D48" i="3"/>
  <c r="D47" i="3"/>
  <c r="D46" i="3"/>
  <c r="D45" i="3"/>
  <c r="D49" i="3"/>
  <c r="Q151" i="7"/>
  <c r="B143" i="7"/>
  <c r="B139" i="7"/>
  <c r="B135" i="7"/>
  <c r="B131" i="7"/>
  <c r="B127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Q130" i="7" s="1"/>
  <c r="Q129" i="7"/>
  <c r="Q128" i="7"/>
  <c r="Q127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Q134" i="7" s="1"/>
  <c r="Q133" i="7"/>
  <c r="Q132" i="7"/>
  <c r="Q131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Q138" i="7" s="1"/>
  <c r="Q137" i="7"/>
  <c r="Q136" i="7"/>
  <c r="Q135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Q142" i="7" s="1"/>
  <c r="Q141" i="7"/>
  <c r="Q140" i="7"/>
  <c r="Q139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Q146" i="7" s="1"/>
  <c r="Q145" i="7"/>
  <c r="Q144" i="7"/>
  <c r="Q143" i="7"/>
  <c r="Q91" i="7" l="1"/>
  <c r="B147" i="7"/>
  <c r="B123" i="7"/>
  <c r="B119" i="7"/>
  <c r="B115" i="7"/>
  <c r="B111" i="7"/>
  <c r="B107" i="7"/>
  <c r="B103" i="7"/>
  <c r="B99" i="7"/>
  <c r="B95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6" i="7"/>
  <c r="D44" i="3"/>
  <c r="G42" i="3"/>
  <c r="K42" i="3"/>
  <c r="O42" i="3"/>
  <c r="P118" i="7"/>
  <c r="O118" i="7"/>
  <c r="N42" i="3" s="1"/>
  <c r="N118" i="7"/>
  <c r="M42" i="3" s="1"/>
  <c r="M118" i="7"/>
  <c r="L42" i="3" s="1"/>
  <c r="L118" i="7"/>
  <c r="K118" i="7"/>
  <c r="J42" i="3" s="1"/>
  <c r="J118" i="7"/>
  <c r="I42" i="3" s="1"/>
  <c r="I118" i="7"/>
  <c r="H42" i="3" s="1"/>
  <c r="H118" i="7"/>
  <c r="G118" i="7"/>
  <c r="F42" i="3" s="1"/>
  <c r="F118" i="7"/>
  <c r="E42" i="3" s="1"/>
  <c r="E118" i="7"/>
  <c r="Q117" i="7"/>
  <c r="Q116" i="7"/>
  <c r="Q115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Q122" i="7" s="1"/>
  <c r="Q121" i="7"/>
  <c r="Q120" i="7"/>
  <c r="Q119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Q125" i="7"/>
  <c r="Q124" i="7"/>
  <c r="Q123" i="7"/>
  <c r="A1" i="7"/>
  <c r="A1" i="6"/>
  <c r="A1" i="3"/>
  <c r="Q126" i="7" l="1"/>
  <c r="Q118" i="7"/>
  <c r="D42" i="3"/>
  <c r="D43" i="3"/>
  <c r="P53" i="3"/>
  <c r="C53" i="3"/>
  <c r="E12" i="3"/>
  <c r="F12" i="3"/>
  <c r="G12" i="3"/>
  <c r="H12" i="3"/>
  <c r="I12" i="3"/>
  <c r="J12" i="3"/>
  <c r="K12" i="3"/>
  <c r="L12" i="3"/>
  <c r="M12" i="3"/>
  <c r="N12" i="3"/>
  <c r="O12" i="3"/>
  <c r="D12" i="3"/>
  <c r="P150" i="7"/>
  <c r="O150" i="7"/>
  <c r="N150" i="7"/>
  <c r="M150" i="7"/>
  <c r="L150" i="7"/>
  <c r="K150" i="7"/>
  <c r="J150" i="7"/>
  <c r="I150" i="7"/>
  <c r="H150" i="7"/>
  <c r="G150" i="7"/>
  <c r="F150" i="7"/>
  <c r="E150" i="7"/>
  <c r="D50" i="3" s="1"/>
  <c r="Q149" i="7"/>
  <c r="Q148" i="7"/>
  <c r="Q147" i="7"/>
  <c r="P114" i="7"/>
  <c r="O41" i="3" s="1"/>
  <c r="O114" i="7"/>
  <c r="N41" i="3" s="1"/>
  <c r="N114" i="7"/>
  <c r="M41" i="3" s="1"/>
  <c r="M114" i="7"/>
  <c r="L41" i="3" s="1"/>
  <c r="L114" i="7"/>
  <c r="K41" i="3" s="1"/>
  <c r="K114" i="7"/>
  <c r="J41" i="3" s="1"/>
  <c r="J114" i="7"/>
  <c r="I41" i="3" s="1"/>
  <c r="I114" i="7"/>
  <c r="H41" i="3" s="1"/>
  <c r="H114" i="7"/>
  <c r="G41" i="3" s="1"/>
  <c r="G114" i="7"/>
  <c r="F41" i="3" s="1"/>
  <c r="F114" i="7"/>
  <c r="E41" i="3" s="1"/>
  <c r="E114" i="7"/>
  <c r="Q113" i="7"/>
  <c r="Q112" i="7"/>
  <c r="Q111" i="7"/>
  <c r="P110" i="7"/>
  <c r="O40" i="3" s="1"/>
  <c r="O110" i="7"/>
  <c r="N40" i="3" s="1"/>
  <c r="N110" i="7"/>
  <c r="M40" i="3" s="1"/>
  <c r="M110" i="7"/>
  <c r="L40" i="3" s="1"/>
  <c r="L110" i="7"/>
  <c r="K40" i="3" s="1"/>
  <c r="K110" i="7"/>
  <c r="J40" i="3" s="1"/>
  <c r="J110" i="7"/>
  <c r="I40" i="3" s="1"/>
  <c r="I110" i="7"/>
  <c r="H40" i="3" s="1"/>
  <c r="H110" i="7"/>
  <c r="G40" i="3" s="1"/>
  <c r="G110" i="7"/>
  <c r="F40" i="3" s="1"/>
  <c r="F110" i="7"/>
  <c r="E40" i="3" s="1"/>
  <c r="E110" i="7"/>
  <c r="Q109" i="7"/>
  <c r="Q108" i="7"/>
  <c r="Q107" i="7"/>
  <c r="P106" i="7"/>
  <c r="O39" i="3" s="1"/>
  <c r="O106" i="7"/>
  <c r="N39" i="3" s="1"/>
  <c r="N106" i="7"/>
  <c r="M39" i="3" s="1"/>
  <c r="M106" i="7"/>
  <c r="L39" i="3" s="1"/>
  <c r="L106" i="7"/>
  <c r="K39" i="3" s="1"/>
  <c r="K106" i="7"/>
  <c r="J39" i="3" s="1"/>
  <c r="J106" i="7"/>
  <c r="I39" i="3" s="1"/>
  <c r="I106" i="7"/>
  <c r="H39" i="3" s="1"/>
  <c r="H106" i="7"/>
  <c r="G39" i="3" s="1"/>
  <c r="G106" i="7"/>
  <c r="F39" i="3" s="1"/>
  <c r="F106" i="7"/>
  <c r="E39" i="3" s="1"/>
  <c r="E106" i="7"/>
  <c r="D39" i="3" s="1"/>
  <c r="Q105" i="7"/>
  <c r="Q104" i="7"/>
  <c r="Q103" i="7"/>
  <c r="O86" i="7"/>
  <c r="Q84" i="7"/>
  <c r="Q150" i="7" l="1"/>
  <c r="Q42" i="3"/>
  <c r="D41" i="3"/>
  <c r="Q41" i="3" s="1"/>
  <c r="Q110" i="7"/>
  <c r="D40" i="3"/>
  <c r="Q40" i="3" s="1"/>
  <c r="Q39" i="3"/>
  <c r="Q106" i="7"/>
  <c r="Q114" i="7"/>
  <c r="Q64" i="7" l="1"/>
  <c r="Q65" i="7"/>
  <c r="Q28" i="7"/>
  <c r="Q48" i="7"/>
  <c r="P98" i="7" l="1"/>
  <c r="O37" i="3" s="1"/>
  <c r="O98" i="7"/>
  <c r="N37" i="3" s="1"/>
  <c r="N98" i="7"/>
  <c r="M37" i="3" s="1"/>
  <c r="M98" i="7"/>
  <c r="L37" i="3" s="1"/>
  <c r="L98" i="7"/>
  <c r="K37" i="3" s="1"/>
  <c r="K98" i="7"/>
  <c r="J37" i="3" s="1"/>
  <c r="J98" i="7"/>
  <c r="I37" i="3" s="1"/>
  <c r="I98" i="7"/>
  <c r="H37" i="3" s="1"/>
  <c r="H98" i="7"/>
  <c r="G37" i="3" s="1"/>
  <c r="G98" i="7"/>
  <c r="F37" i="3" s="1"/>
  <c r="F98" i="7"/>
  <c r="E37" i="3" s="1"/>
  <c r="E98" i="7"/>
  <c r="Q97" i="7"/>
  <c r="Q96" i="7"/>
  <c r="Q95" i="7"/>
  <c r="Q98" i="7" l="1"/>
  <c r="D37" i="3"/>
  <c r="Q37" i="3" s="1"/>
  <c r="O5" i="3"/>
  <c r="N5" i="3"/>
  <c r="M5" i="3"/>
  <c r="L5" i="3"/>
  <c r="K5" i="3"/>
  <c r="J5" i="3"/>
  <c r="I5" i="3"/>
  <c r="H5" i="3"/>
  <c r="G5" i="3"/>
  <c r="F5" i="3"/>
  <c r="E5" i="3"/>
  <c r="D5" i="3"/>
  <c r="Q33" i="7"/>
  <c r="Q80" i="7"/>
  <c r="Q88" i="7"/>
  <c r="P50" i="7"/>
  <c r="O50" i="7"/>
  <c r="N25" i="3" s="1"/>
  <c r="N50" i="7"/>
  <c r="M50" i="7"/>
  <c r="L25" i="3" s="1"/>
  <c r="L50" i="7"/>
  <c r="K50" i="7"/>
  <c r="J25" i="3" s="1"/>
  <c r="J50" i="7"/>
  <c r="I50" i="7"/>
  <c r="H25" i="3" s="1"/>
  <c r="H50" i="7"/>
  <c r="G50" i="7"/>
  <c r="F25" i="3" s="1"/>
  <c r="F50" i="7"/>
  <c r="E50" i="7"/>
  <c r="Q49" i="7"/>
  <c r="Q47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38" i="3" s="1"/>
  <c r="Q101" i="7"/>
  <c r="Q100" i="7"/>
  <c r="Q99" i="7"/>
  <c r="P94" i="7"/>
  <c r="O36" i="3" s="1"/>
  <c r="O94" i="7"/>
  <c r="N36" i="3" s="1"/>
  <c r="N94" i="7"/>
  <c r="M36" i="3" s="1"/>
  <c r="M94" i="7"/>
  <c r="L36" i="3" s="1"/>
  <c r="L94" i="7"/>
  <c r="K36" i="3" s="1"/>
  <c r="K94" i="7"/>
  <c r="J36" i="3" s="1"/>
  <c r="J94" i="7"/>
  <c r="I36" i="3" s="1"/>
  <c r="I94" i="7"/>
  <c r="H36" i="3" s="1"/>
  <c r="H94" i="7"/>
  <c r="G36" i="3" s="1"/>
  <c r="G94" i="7"/>
  <c r="F36" i="3" s="1"/>
  <c r="F94" i="7"/>
  <c r="E36" i="3" s="1"/>
  <c r="E94" i="7"/>
  <c r="Q93" i="7"/>
  <c r="Q92" i="7"/>
  <c r="P90" i="7"/>
  <c r="O35" i="3" s="1"/>
  <c r="O90" i="7"/>
  <c r="N35" i="3" s="1"/>
  <c r="N90" i="7"/>
  <c r="M35" i="3" s="1"/>
  <c r="M90" i="7"/>
  <c r="L35" i="3" s="1"/>
  <c r="L90" i="7"/>
  <c r="K35" i="3" s="1"/>
  <c r="K90" i="7"/>
  <c r="J35" i="3" s="1"/>
  <c r="J90" i="7"/>
  <c r="I35" i="3" s="1"/>
  <c r="I90" i="7"/>
  <c r="H35" i="3" s="1"/>
  <c r="H90" i="7"/>
  <c r="G35" i="3" s="1"/>
  <c r="G90" i="7"/>
  <c r="F35" i="3" s="1"/>
  <c r="F90" i="7"/>
  <c r="E35" i="3" s="1"/>
  <c r="E90" i="7"/>
  <c r="D35" i="3" s="1"/>
  <c r="Q89" i="7"/>
  <c r="Q87" i="7"/>
  <c r="P86" i="7"/>
  <c r="O34" i="3" s="1"/>
  <c r="N34" i="3"/>
  <c r="N86" i="7"/>
  <c r="M34" i="3" s="1"/>
  <c r="M86" i="7"/>
  <c r="L34" i="3" s="1"/>
  <c r="L86" i="7"/>
  <c r="K34" i="3" s="1"/>
  <c r="K86" i="7"/>
  <c r="J34" i="3" s="1"/>
  <c r="J86" i="7"/>
  <c r="I34" i="3" s="1"/>
  <c r="I86" i="7"/>
  <c r="H34" i="3" s="1"/>
  <c r="H86" i="7"/>
  <c r="G34" i="3" s="1"/>
  <c r="G86" i="7"/>
  <c r="F34" i="3" s="1"/>
  <c r="F86" i="7"/>
  <c r="E34" i="3" s="1"/>
  <c r="E86" i="7"/>
  <c r="D34" i="3" s="1"/>
  <c r="Q85" i="7"/>
  <c r="Q83" i="7"/>
  <c r="P82" i="7"/>
  <c r="O33" i="3" s="1"/>
  <c r="O82" i="7"/>
  <c r="N33" i="3" s="1"/>
  <c r="N82" i="7"/>
  <c r="M33" i="3" s="1"/>
  <c r="M82" i="7"/>
  <c r="L33" i="3" s="1"/>
  <c r="L82" i="7"/>
  <c r="K33" i="3" s="1"/>
  <c r="K82" i="7"/>
  <c r="J33" i="3" s="1"/>
  <c r="J82" i="7"/>
  <c r="I33" i="3" s="1"/>
  <c r="I82" i="7"/>
  <c r="H33" i="3" s="1"/>
  <c r="H82" i="7"/>
  <c r="G33" i="3" s="1"/>
  <c r="G82" i="7"/>
  <c r="F33" i="3" s="1"/>
  <c r="F82" i="7"/>
  <c r="E33" i="3" s="1"/>
  <c r="E82" i="7"/>
  <c r="D33" i="3" s="1"/>
  <c r="Q81" i="7"/>
  <c r="Q79" i="7"/>
  <c r="P78" i="7"/>
  <c r="O32" i="3" s="1"/>
  <c r="O78" i="7"/>
  <c r="N32" i="3" s="1"/>
  <c r="N78" i="7"/>
  <c r="M32" i="3" s="1"/>
  <c r="M78" i="7"/>
  <c r="L32" i="3" s="1"/>
  <c r="L78" i="7"/>
  <c r="K32" i="3" s="1"/>
  <c r="K78" i="7"/>
  <c r="J32" i="3" s="1"/>
  <c r="J78" i="7"/>
  <c r="I32" i="3" s="1"/>
  <c r="I78" i="7"/>
  <c r="H32" i="3" s="1"/>
  <c r="H78" i="7"/>
  <c r="G32" i="3" s="1"/>
  <c r="G78" i="7"/>
  <c r="F32" i="3" s="1"/>
  <c r="F78" i="7"/>
  <c r="E32" i="3" s="1"/>
  <c r="E78" i="7"/>
  <c r="Q77" i="7"/>
  <c r="Q76" i="7"/>
  <c r="Q75" i="7"/>
  <c r="P74" i="7"/>
  <c r="O31" i="3" s="1"/>
  <c r="O74" i="7"/>
  <c r="N31" i="3" s="1"/>
  <c r="N74" i="7"/>
  <c r="M31" i="3" s="1"/>
  <c r="M74" i="7"/>
  <c r="L31" i="3" s="1"/>
  <c r="L74" i="7"/>
  <c r="K31" i="3" s="1"/>
  <c r="K74" i="7"/>
  <c r="J31" i="3" s="1"/>
  <c r="J74" i="7"/>
  <c r="I31" i="3" s="1"/>
  <c r="I74" i="7"/>
  <c r="H31" i="3" s="1"/>
  <c r="H74" i="7"/>
  <c r="G31" i="3" s="1"/>
  <c r="G74" i="7"/>
  <c r="F31" i="3" s="1"/>
  <c r="F74" i="7"/>
  <c r="E31" i="3" s="1"/>
  <c r="E74" i="7"/>
  <c r="D31" i="3" s="1"/>
  <c r="Q73" i="7"/>
  <c r="Q72" i="7"/>
  <c r="Q71" i="7"/>
  <c r="P70" i="7"/>
  <c r="O30" i="3" s="1"/>
  <c r="O70" i="7"/>
  <c r="N30" i="3" s="1"/>
  <c r="N70" i="7"/>
  <c r="M30" i="3" s="1"/>
  <c r="M70" i="7"/>
  <c r="L30" i="3" s="1"/>
  <c r="L70" i="7"/>
  <c r="K30" i="3" s="1"/>
  <c r="K70" i="7"/>
  <c r="J30" i="3" s="1"/>
  <c r="J70" i="7"/>
  <c r="I30" i="3" s="1"/>
  <c r="I70" i="7"/>
  <c r="H30" i="3" s="1"/>
  <c r="H70" i="7"/>
  <c r="G30" i="3" s="1"/>
  <c r="G70" i="7"/>
  <c r="F30" i="3" s="1"/>
  <c r="F70" i="7"/>
  <c r="E30" i="3" s="1"/>
  <c r="E70" i="7"/>
  <c r="Q69" i="7"/>
  <c r="Q68" i="7"/>
  <c r="Q67" i="7"/>
  <c r="P66" i="7"/>
  <c r="O29" i="3" s="1"/>
  <c r="O66" i="7"/>
  <c r="N29" i="3" s="1"/>
  <c r="N66" i="7"/>
  <c r="M29" i="3" s="1"/>
  <c r="M66" i="7"/>
  <c r="L29" i="3" s="1"/>
  <c r="L66" i="7"/>
  <c r="K29" i="3" s="1"/>
  <c r="K66" i="7"/>
  <c r="J29" i="3" s="1"/>
  <c r="J66" i="7"/>
  <c r="I29" i="3" s="1"/>
  <c r="I66" i="7"/>
  <c r="H29" i="3" s="1"/>
  <c r="H66" i="7"/>
  <c r="G29" i="3" s="1"/>
  <c r="G66" i="7"/>
  <c r="F29" i="3" s="1"/>
  <c r="F66" i="7"/>
  <c r="E29" i="3" s="1"/>
  <c r="E66" i="7"/>
  <c r="D29" i="3" s="1"/>
  <c r="Q63" i="7"/>
  <c r="P62" i="7"/>
  <c r="O28" i="3" s="1"/>
  <c r="O62" i="7"/>
  <c r="N28" i="3" s="1"/>
  <c r="N62" i="7"/>
  <c r="M28" i="3" s="1"/>
  <c r="M62" i="7"/>
  <c r="L28" i="3" s="1"/>
  <c r="L62" i="7"/>
  <c r="K28" i="3" s="1"/>
  <c r="K62" i="7"/>
  <c r="J28" i="3" s="1"/>
  <c r="J62" i="7"/>
  <c r="I28" i="3" s="1"/>
  <c r="I62" i="7"/>
  <c r="H28" i="3" s="1"/>
  <c r="H62" i="7"/>
  <c r="G28" i="3" s="1"/>
  <c r="G62" i="7"/>
  <c r="F28" i="3" s="1"/>
  <c r="F62" i="7"/>
  <c r="E28" i="3" s="1"/>
  <c r="E62" i="7"/>
  <c r="Q61" i="7"/>
  <c r="Q60" i="7"/>
  <c r="Q59" i="7"/>
  <c r="P58" i="7"/>
  <c r="O27" i="3" s="1"/>
  <c r="O58" i="7"/>
  <c r="N27" i="3" s="1"/>
  <c r="N58" i="7"/>
  <c r="M27" i="3" s="1"/>
  <c r="M58" i="7"/>
  <c r="L27" i="3" s="1"/>
  <c r="L58" i="7"/>
  <c r="K27" i="3" s="1"/>
  <c r="K58" i="7"/>
  <c r="J27" i="3" s="1"/>
  <c r="J58" i="7"/>
  <c r="I27" i="3" s="1"/>
  <c r="I58" i="7"/>
  <c r="H27" i="3" s="1"/>
  <c r="H58" i="7"/>
  <c r="G27" i="3" s="1"/>
  <c r="G58" i="7"/>
  <c r="F27" i="3" s="1"/>
  <c r="F58" i="7"/>
  <c r="E27" i="3" s="1"/>
  <c r="E58" i="7"/>
  <c r="D27" i="3" s="1"/>
  <c r="Q57" i="7"/>
  <c r="Q56" i="7"/>
  <c r="Q55" i="7"/>
  <c r="P54" i="7"/>
  <c r="O26" i="3" s="1"/>
  <c r="O54" i="7"/>
  <c r="N26" i="3" s="1"/>
  <c r="N54" i="7"/>
  <c r="M26" i="3" s="1"/>
  <c r="M54" i="7"/>
  <c r="L26" i="3" s="1"/>
  <c r="L54" i="7"/>
  <c r="K26" i="3" s="1"/>
  <c r="K54" i="7"/>
  <c r="J26" i="3" s="1"/>
  <c r="J54" i="7"/>
  <c r="I26" i="3" s="1"/>
  <c r="I54" i="7"/>
  <c r="H26" i="3" s="1"/>
  <c r="H54" i="7"/>
  <c r="G26" i="3" s="1"/>
  <c r="G54" i="7"/>
  <c r="F26" i="3" s="1"/>
  <c r="F54" i="7"/>
  <c r="E26" i="3" s="1"/>
  <c r="E54" i="7"/>
  <c r="Q53" i="7"/>
  <c r="Q52" i="7"/>
  <c r="Q51" i="7"/>
  <c r="P46" i="7"/>
  <c r="O24" i="3" s="1"/>
  <c r="O46" i="7"/>
  <c r="N24" i="3" s="1"/>
  <c r="N46" i="7"/>
  <c r="M24" i="3" s="1"/>
  <c r="M46" i="7"/>
  <c r="L24" i="3" s="1"/>
  <c r="L46" i="7"/>
  <c r="K24" i="3" s="1"/>
  <c r="K46" i="7"/>
  <c r="J24" i="3" s="1"/>
  <c r="J46" i="7"/>
  <c r="I24" i="3" s="1"/>
  <c r="I46" i="7"/>
  <c r="H24" i="3" s="1"/>
  <c r="H46" i="7"/>
  <c r="G24" i="3" s="1"/>
  <c r="G46" i="7"/>
  <c r="F24" i="3" s="1"/>
  <c r="F46" i="7"/>
  <c r="E24" i="3" s="1"/>
  <c r="E46" i="7"/>
  <c r="D24" i="3" s="1"/>
  <c r="Q45" i="7"/>
  <c r="Q44" i="7"/>
  <c r="Q43" i="7"/>
  <c r="P42" i="7"/>
  <c r="O23" i="3" s="1"/>
  <c r="O42" i="7"/>
  <c r="N23" i="3" s="1"/>
  <c r="N42" i="7"/>
  <c r="M23" i="3" s="1"/>
  <c r="M42" i="7"/>
  <c r="L23" i="3" s="1"/>
  <c r="L42" i="7"/>
  <c r="K23" i="3" s="1"/>
  <c r="K42" i="7"/>
  <c r="J23" i="3" s="1"/>
  <c r="J42" i="7"/>
  <c r="I23" i="3" s="1"/>
  <c r="I42" i="7"/>
  <c r="H23" i="3" s="1"/>
  <c r="H42" i="7"/>
  <c r="G23" i="3" s="1"/>
  <c r="G42" i="7"/>
  <c r="F23" i="3" s="1"/>
  <c r="F42" i="7"/>
  <c r="E23" i="3" s="1"/>
  <c r="E42" i="7"/>
  <c r="Q41" i="7"/>
  <c r="Q40" i="7"/>
  <c r="Q39" i="7"/>
  <c r="P38" i="7"/>
  <c r="O22" i="3" s="1"/>
  <c r="O38" i="7"/>
  <c r="N22" i="3" s="1"/>
  <c r="N38" i="7"/>
  <c r="M22" i="3" s="1"/>
  <c r="M38" i="7"/>
  <c r="L22" i="3" s="1"/>
  <c r="L38" i="7"/>
  <c r="K22" i="3" s="1"/>
  <c r="K38" i="7"/>
  <c r="J22" i="3" s="1"/>
  <c r="J38" i="7"/>
  <c r="I22" i="3" s="1"/>
  <c r="I38" i="7"/>
  <c r="H22" i="3" s="1"/>
  <c r="H38" i="7"/>
  <c r="G22" i="3" s="1"/>
  <c r="G38" i="7"/>
  <c r="F22" i="3" s="1"/>
  <c r="F38" i="7"/>
  <c r="E22" i="3" s="1"/>
  <c r="E38" i="7"/>
  <c r="D22" i="3" s="1"/>
  <c r="Q37" i="7"/>
  <c r="Q36" i="7"/>
  <c r="Q35" i="7"/>
  <c r="P34" i="7"/>
  <c r="O21" i="3" s="1"/>
  <c r="O34" i="7"/>
  <c r="N21" i="3" s="1"/>
  <c r="N34" i="7"/>
  <c r="M21" i="3" s="1"/>
  <c r="M34" i="7"/>
  <c r="L21" i="3" s="1"/>
  <c r="L34" i="7"/>
  <c r="K21" i="3" s="1"/>
  <c r="K34" i="7"/>
  <c r="J21" i="3" s="1"/>
  <c r="J34" i="7"/>
  <c r="I21" i="3" s="1"/>
  <c r="I34" i="7"/>
  <c r="H21" i="3" s="1"/>
  <c r="H34" i="7"/>
  <c r="G21" i="3" s="1"/>
  <c r="G34" i="7"/>
  <c r="F21" i="3" s="1"/>
  <c r="F34" i="7"/>
  <c r="E21" i="3" s="1"/>
  <c r="E34" i="7"/>
  <c r="D21" i="3" s="1"/>
  <c r="Q32" i="7"/>
  <c r="Q31" i="7"/>
  <c r="P30" i="7"/>
  <c r="O20" i="3" s="1"/>
  <c r="O30" i="7"/>
  <c r="N20" i="3" s="1"/>
  <c r="N30" i="7"/>
  <c r="M20" i="3" s="1"/>
  <c r="M30" i="7"/>
  <c r="L20" i="3" s="1"/>
  <c r="L30" i="7"/>
  <c r="K20" i="3" s="1"/>
  <c r="K30" i="7"/>
  <c r="J20" i="3" s="1"/>
  <c r="J30" i="7"/>
  <c r="I20" i="3" s="1"/>
  <c r="I30" i="7"/>
  <c r="H20" i="3" s="1"/>
  <c r="H30" i="7"/>
  <c r="G20" i="3" s="1"/>
  <c r="G30" i="7"/>
  <c r="F20" i="3" s="1"/>
  <c r="F30" i="7"/>
  <c r="E20" i="3" s="1"/>
  <c r="E30" i="7"/>
  <c r="D20" i="3" s="1"/>
  <c r="Q29" i="7"/>
  <c r="Q27" i="7"/>
  <c r="P26" i="7"/>
  <c r="O19" i="3" s="1"/>
  <c r="O26" i="7"/>
  <c r="N19" i="3" s="1"/>
  <c r="N26" i="7"/>
  <c r="M19" i="3" s="1"/>
  <c r="M26" i="7"/>
  <c r="L19" i="3" s="1"/>
  <c r="L26" i="7"/>
  <c r="K19" i="3" s="1"/>
  <c r="K26" i="7"/>
  <c r="J19" i="3" s="1"/>
  <c r="J26" i="7"/>
  <c r="I19" i="3" s="1"/>
  <c r="I26" i="7"/>
  <c r="H19" i="3" s="1"/>
  <c r="H26" i="7"/>
  <c r="G19" i="3" s="1"/>
  <c r="G26" i="7"/>
  <c r="F19" i="3" s="1"/>
  <c r="F26" i="7"/>
  <c r="E19" i="3" s="1"/>
  <c r="E26" i="7"/>
  <c r="Q25" i="7"/>
  <c r="Q24" i="7"/>
  <c r="Q23" i="7"/>
  <c r="P22" i="7"/>
  <c r="O18" i="3" s="1"/>
  <c r="O22" i="7"/>
  <c r="N18" i="3" s="1"/>
  <c r="N22" i="7"/>
  <c r="M18" i="3" s="1"/>
  <c r="M22" i="7"/>
  <c r="L18" i="3" s="1"/>
  <c r="L22" i="7"/>
  <c r="K18" i="3" s="1"/>
  <c r="K22" i="7"/>
  <c r="J18" i="3" s="1"/>
  <c r="J22" i="7"/>
  <c r="I18" i="3" s="1"/>
  <c r="I22" i="7"/>
  <c r="H18" i="3" s="1"/>
  <c r="H22" i="7"/>
  <c r="G18" i="3" s="1"/>
  <c r="G22" i="7"/>
  <c r="F18" i="3" s="1"/>
  <c r="F22" i="7"/>
  <c r="E18" i="3" s="1"/>
  <c r="E22" i="7"/>
  <c r="D18" i="3" s="1"/>
  <c r="Q21" i="7"/>
  <c r="Q20" i="7"/>
  <c r="Q19" i="7"/>
  <c r="P18" i="7"/>
  <c r="O17" i="3" s="1"/>
  <c r="O18" i="7"/>
  <c r="N17" i="3" s="1"/>
  <c r="N18" i="7"/>
  <c r="M17" i="3" s="1"/>
  <c r="M18" i="7"/>
  <c r="L17" i="3" s="1"/>
  <c r="L18" i="7"/>
  <c r="K17" i="3" s="1"/>
  <c r="K18" i="7"/>
  <c r="J17" i="3" s="1"/>
  <c r="J18" i="7"/>
  <c r="I17" i="3" s="1"/>
  <c r="I18" i="7"/>
  <c r="H17" i="3" s="1"/>
  <c r="H18" i="7"/>
  <c r="G17" i="3" s="1"/>
  <c r="G18" i="7"/>
  <c r="F17" i="3" s="1"/>
  <c r="F18" i="7"/>
  <c r="E17" i="3" s="1"/>
  <c r="E18" i="7"/>
  <c r="Q17" i="7"/>
  <c r="Q16" i="7"/>
  <c r="Q15" i="7"/>
  <c r="Q13" i="7"/>
  <c r="Q12" i="7"/>
  <c r="P14" i="7"/>
  <c r="O16" i="3" s="1"/>
  <c r="O14" i="7"/>
  <c r="N16" i="3" s="1"/>
  <c r="N14" i="7"/>
  <c r="M16" i="3" s="1"/>
  <c r="M14" i="7"/>
  <c r="L16" i="3" s="1"/>
  <c r="L14" i="7"/>
  <c r="K16" i="3" s="1"/>
  <c r="K14" i="7"/>
  <c r="J16" i="3" s="1"/>
  <c r="J14" i="7"/>
  <c r="I16" i="3" s="1"/>
  <c r="I14" i="7"/>
  <c r="H16" i="3" s="1"/>
  <c r="H14" i="7"/>
  <c r="G16" i="3" s="1"/>
  <c r="G14" i="7"/>
  <c r="F16" i="3" s="1"/>
  <c r="F14" i="7"/>
  <c r="E16" i="3" s="1"/>
  <c r="E14" i="7"/>
  <c r="D16" i="3" s="1"/>
  <c r="Q8" i="7"/>
  <c r="Q7" i="7"/>
  <c r="Q3" i="7"/>
  <c r="Q5" i="7" s="1"/>
  <c r="P3" i="7"/>
  <c r="P5" i="7" s="1"/>
  <c r="O3" i="7"/>
  <c r="O5" i="7" s="1"/>
  <c r="N3" i="7"/>
  <c r="N5" i="7" s="1"/>
  <c r="M3" i="7"/>
  <c r="M5" i="7" s="1"/>
  <c r="L3" i="7"/>
  <c r="L5" i="7" s="1"/>
  <c r="K3" i="7"/>
  <c r="K5" i="7" s="1"/>
  <c r="J3" i="7"/>
  <c r="J5" i="7" s="1"/>
  <c r="I3" i="7"/>
  <c r="I5" i="7" s="1"/>
  <c r="H3" i="7"/>
  <c r="H5" i="7" s="1"/>
  <c r="G3" i="7"/>
  <c r="G5" i="7" s="1"/>
  <c r="F3" i="7"/>
  <c r="F5" i="7" s="1"/>
  <c r="E3" i="7"/>
  <c r="E5" i="7" s="1"/>
  <c r="Q3" i="6"/>
  <c r="Q5" i="6" s="1"/>
  <c r="P3" i="6"/>
  <c r="P5" i="6" s="1"/>
  <c r="O3" i="6"/>
  <c r="O5" i="6" s="1"/>
  <c r="N3" i="6"/>
  <c r="N5" i="6" s="1"/>
  <c r="M3" i="6"/>
  <c r="M5" i="6" s="1"/>
  <c r="L3" i="6"/>
  <c r="L5" i="6" s="1"/>
  <c r="K3" i="6"/>
  <c r="K5" i="6" s="1"/>
  <c r="J3" i="6"/>
  <c r="J5" i="6" s="1"/>
  <c r="I3" i="6"/>
  <c r="I5" i="6" s="1"/>
  <c r="H3" i="6"/>
  <c r="H5" i="6" s="1"/>
  <c r="G3" i="6"/>
  <c r="G5" i="6" s="1"/>
  <c r="F3" i="6"/>
  <c r="F5" i="6" s="1"/>
  <c r="E3" i="6"/>
  <c r="E5" i="6" s="1"/>
  <c r="O4" i="3"/>
  <c r="N4" i="3"/>
  <c r="M4" i="3"/>
  <c r="L4" i="3"/>
  <c r="K4" i="3"/>
  <c r="J4" i="3"/>
  <c r="I4" i="3"/>
  <c r="H4" i="3"/>
  <c r="G4" i="3"/>
  <c r="F4" i="3"/>
  <c r="E4" i="3"/>
  <c r="D4" i="3"/>
  <c r="Q30" i="6"/>
  <c r="Q29" i="6"/>
  <c r="Q28" i="6"/>
  <c r="Q27" i="6"/>
  <c r="Q26" i="6"/>
  <c r="Q25" i="6"/>
  <c r="Q24" i="6"/>
  <c r="Q23" i="6"/>
  <c r="Q21" i="6"/>
  <c r="Q19" i="6"/>
  <c r="Q18" i="6"/>
  <c r="Q17" i="6"/>
  <c r="Q16" i="6"/>
  <c r="Q15" i="6"/>
  <c r="Q13" i="6"/>
  <c r="Q12" i="6"/>
  <c r="Q11" i="6"/>
  <c r="Q10" i="6"/>
  <c r="Q9" i="6"/>
  <c r="Q8" i="6"/>
  <c r="Q7" i="6"/>
  <c r="Q6" i="6"/>
  <c r="P31" i="6"/>
  <c r="O9" i="3" s="1"/>
  <c r="O31" i="6"/>
  <c r="N9" i="3" s="1"/>
  <c r="N31" i="6"/>
  <c r="M9" i="3" s="1"/>
  <c r="M31" i="6"/>
  <c r="L9" i="3" s="1"/>
  <c r="L31" i="6"/>
  <c r="K31" i="6"/>
  <c r="J9" i="3" s="1"/>
  <c r="J31" i="6"/>
  <c r="I31" i="6"/>
  <c r="H9" i="3" s="1"/>
  <c r="H31" i="6"/>
  <c r="G31" i="6"/>
  <c r="F9" i="3" s="1"/>
  <c r="F31" i="6"/>
  <c r="E31" i="6"/>
  <c r="D9" i="3" s="1"/>
  <c r="P20" i="6"/>
  <c r="O8" i="3" s="1"/>
  <c r="O20" i="6"/>
  <c r="N8" i="3" s="1"/>
  <c r="N20" i="6"/>
  <c r="M8" i="3" s="1"/>
  <c r="M20" i="6"/>
  <c r="L8" i="3" s="1"/>
  <c r="L20" i="6"/>
  <c r="K8" i="3" s="1"/>
  <c r="K20" i="6"/>
  <c r="J8" i="3" s="1"/>
  <c r="J20" i="6"/>
  <c r="I8" i="3" s="1"/>
  <c r="I20" i="6"/>
  <c r="H8" i="3" s="1"/>
  <c r="H20" i="6"/>
  <c r="G8" i="3" s="1"/>
  <c r="G20" i="6"/>
  <c r="F8" i="3" s="1"/>
  <c r="F20" i="6"/>
  <c r="E20" i="6"/>
  <c r="D8" i="3" s="1"/>
  <c r="P14" i="6"/>
  <c r="O7" i="3" s="1"/>
  <c r="O14" i="6"/>
  <c r="N7" i="3" s="1"/>
  <c r="N14" i="6"/>
  <c r="M7" i="3" s="1"/>
  <c r="M14" i="6"/>
  <c r="L7" i="3" s="1"/>
  <c r="L14" i="6"/>
  <c r="K7" i="3" s="1"/>
  <c r="K14" i="6"/>
  <c r="J7" i="3" s="1"/>
  <c r="J14" i="6"/>
  <c r="I7" i="3" s="1"/>
  <c r="I14" i="6"/>
  <c r="H7" i="3" s="1"/>
  <c r="H14" i="6"/>
  <c r="G7" i="3" s="1"/>
  <c r="G14" i="6"/>
  <c r="F7" i="3" s="1"/>
  <c r="F14" i="6"/>
  <c r="E7" i="3" s="1"/>
  <c r="E14" i="6"/>
  <c r="D7" i="3" s="1"/>
  <c r="Q22" i="6"/>
  <c r="E6" i="3"/>
  <c r="F6" i="3"/>
  <c r="G6" i="3"/>
  <c r="H6" i="3"/>
  <c r="I6" i="3"/>
  <c r="J6" i="3"/>
  <c r="K6" i="3"/>
  <c r="L6" i="3"/>
  <c r="M6" i="3"/>
  <c r="N6" i="3"/>
  <c r="O6" i="3"/>
  <c r="Q6" i="3"/>
  <c r="D6" i="3"/>
  <c r="Q11" i="7"/>
  <c r="K38" i="3" l="1"/>
  <c r="L151" i="7"/>
  <c r="L38" i="3"/>
  <c r="L51" i="3" s="1"/>
  <c r="M151" i="7"/>
  <c r="E151" i="7"/>
  <c r="E38" i="3"/>
  <c r="F151" i="7"/>
  <c r="I38" i="3"/>
  <c r="J151" i="7"/>
  <c r="M38" i="3"/>
  <c r="N151" i="7"/>
  <c r="G38" i="3"/>
  <c r="H151" i="7"/>
  <c r="H38" i="3"/>
  <c r="I151" i="7"/>
  <c r="F38" i="3"/>
  <c r="G151" i="7"/>
  <c r="J38" i="3"/>
  <c r="J51" i="3" s="1"/>
  <c r="K151" i="7"/>
  <c r="N38" i="3"/>
  <c r="N51" i="3" s="1"/>
  <c r="O151" i="7"/>
  <c r="O38" i="3"/>
  <c r="P151" i="7"/>
  <c r="F51" i="3"/>
  <c r="D25" i="3"/>
  <c r="H51" i="3"/>
  <c r="Q20" i="6"/>
  <c r="H32" i="6"/>
  <c r="H9" i="7" s="1"/>
  <c r="G13" i="3" s="1"/>
  <c r="L32" i="6"/>
  <c r="L9" i="7" s="1"/>
  <c r="K13" i="3" s="1"/>
  <c r="F32" i="6"/>
  <c r="F9" i="7" s="1"/>
  <c r="E13" i="3" s="1"/>
  <c r="J32" i="6"/>
  <c r="J9" i="7" s="1"/>
  <c r="I13" i="3" s="1"/>
  <c r="E8" i="3"/>
  <c r="Q14" i="6"/>
  <c r="Q54" i="7"/>
  <c r="Q94" i="7"/>
  <c r="Q42" i="7"/>
  <c r="Q62" i="7"/>
  <c r="Q18" i="7"/>
  <c r="Q70" i="7"/>
  <c r="Q78" i="7"/>
  <c r="D17" i="3"/>
  <c r="Q17" i="3" s="1"/>
  <c r="D23" i="3"/>
  <c r="Q23" i="3" s="1"/>
  <c r="D26" i="3"/>
  <c r="Q26" i="3" s="1"/>
  <c r="D28" i="3"/>
  <c r="Q28" i="3" s="1"/>
  <c r="D30" i="3"/>
  <c r="Q30" i="3" s="1"/>
  <c r="D32" i="3"/>
  <c r="Q32" i="3" s="1"/>
  <c r="Q34" i="7"/>
  <c r="Q26" i="7"/>
  <c r="Q86" i="7"/>
  <c r="Q18" i="3"/>
  <c r="Q22" i="3"/>
  <c r="Q24" i="3"/>
  <c r="Q27" i="3"/>
  <c r="Q29" i="3"/>
  <c r="Q31" i="3"/>
  <c r="Q33" i="3"/>
  <c r="Q35" i="3"/>
  <c r="Q20" i="3"/>
  <c r="D19" i="3"/>
  <c r="Q19" i="3" s="1"/>
  <c r="Q21" i="3"/>
  <c r="Q34" i="3"/>
  <c r="D36" i="3"/>
  <c r="Q36" i="3" s="1"/>
  <c r="E25" i="3"/>
  <c r="E51" i="3" s="1"/>
  <c r="G25" i="3"/>
  <c r="I25" i="3"/>
  <c r="K25" i="3"/>
  <c r="K51" i="3" s="1"/>
  <c r="M25" i="3"/>
  <c r="M51" i="3" s="1"/>
  <c r="O25" i="3"/>
  <c r="Q50" i="7"/>
  <c r="G32" i="6"/>
  <c r="G9" i="7" s="1"/>
  <c r="F13" i="3" s="1"/>
  <c r="E32" i="6"/>
  <c r="P32" i="6"/>
  <c r="P9" i="7" s="1"/>
  <c r="O13" i="3" s="1"/>
  <c r="N32" i="6"/>
  <c r="N9" i="7" s="1"/>
  <c r="M13" i="3" s="1"/>
  <c r="K9" i="3"/>
  <c r="I32" i="6"/>
  <c r="I9" i="7" s="1"/>
  <c r="H13" i="3" s="1"/>
  <c r="O32" i="6"/>
  <c r="O9" i="7" s="1"/>
  <c r="N13" i="3" s="1"/>
  <c r="K32" i="6"/>
  <c r="K9" i="7" s="1"/>
  <c r="J13" i="3" s="1"/>
  <c r="M32" i="6"/>
  <c r="M9" i="7" s="1"/>
  <c r="L13" i="3" s="1"/>
  <c r="G9" i="3"/>
  <c r="I9" i="3"/>
  <c r="E9" i="3"/>
  <c r="Q31" i="6"/>
  <c r="D10" i="3"/>
  <c r="Q14" i="7"/>
  <c r="Q22" i="7"/>
  <c r="Q30" i="7"/>
  <c r="Q38" i="7"/>
  <c r="Q46" i="7"/>
  <c r="Q58" i="7"/>
  <c r="Q66" i="7"/>
  <c r="Q74" i="7"/>
  <c r="Q82" i="7"/>
  <c r="Q90" i="7"/>
  <c r="Q102" i="7"/>
  <c r="Q38" i="3" l="1"/>
  <c r="O51" i="3"/>
  <c r="G51" i="3"/>
  <c r="I51" i="3"/>
  <c r="E9" i="7"/>
  <c r="Q6" i="7"/>
  <c r="D51" i="3"/>
  <c r="Q32" i="6"/>
  <c r="Q25" i="3"/>
  <c r="Q9" i="3"/>
  <c r="Q8" i="3"/>
  <c r="Q7" i="3"/>
  <c r="O10" i="3"/>
  <c r="O14" i="3" s="1"/>
  <c r="N10" i="3"/>
  <c r="N14" i="3" s="1"/>
  <c r="N53" i="3" s="1"/>
  <c r="M10" i="3"/>
  <c r="M14" i="3" s="1"/>
  <c r="M53" i="3" s="1"/>
  <c r="L10" i="3"/>
  <c r="L14" i="3" s="1"/>
  <c r="L53" i="3" s="1"/>
  <c r="K10" i="3"/>
  <c r="K14" i="3" s="1"/>
  <c r="K53" i="3" s="1"/>
  <c r="J10" i="3"/>
  <c r="J14" i="3" s="1"/>
  <c r="J53" i="3" s="1"/>
  <c r="I10" i="3"/>
  <c r="I14" i="3" s="1"/>
  <c r="H10" i="3"/>
  <c r="H14" i="3" s="1"/>
  <c r="H53" i="3" s="1"/>
  <c r="G10" i="3"/>
  <c r="G14" i="3" s="1"/>
  <c r="F10" i="3"/>
  <c r="F14" i="3" s="1"/>
  <c r="F53" i="3" s="1"/>
  <c r="E10" i="3"/>
  <c r="E14" i="3" s="1"/>
  <c r="E53" i="3" s="1"/>
  <c r="Q16" i="3"/>
  <c r="I53" i="3" l="1"/>
  <c r="O53" i="3"/>
  <c r="G53" i="3"/>
  <c r="D13" i="3"/>
  <c r="Q9" i="7"/>
  <c r="R51" i="3"/>
  <c r="Q10" i="3"/>
  <c r="Q51" i="3"/>
  <c r="Q13" i="3" l="1"/>
  <c r="Q14" i="3" s="1"/>
  <c r="D14" i="3"/>
  <c r="D53" i="3" s="1"/>
  <c r="Q5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motoyuki ozaki</author>
  </authors>
  <commentList>
    <comment ref="C13" authorId="0" shapeId="0" xr:uid="{E216F7E1-5300-4673-8206-68FF8FE5BDEA}">
      <text>
        <r>
          <rPr>
            <b/>
            <sz val="9"/>
            <color indexed="81"/>
            <rFont val="MS P ゴシック"/>
            <family val="3"/>
            <charset val="128"/>
          </rPr>
          <t>motoyuki ozaki:</t>
        </r>
        <r>
          <rPr>
            <sz val="9"/>
            <color indexed="81"/>
            <rFont val="MS P ゴシック"/>
            <family val="3"/>
            <charset val="128"/>
          </rPr>
          <t xml:space="preserve">
期首棚卸がある場合は入力</t>
        </r>
      </text>
    </comment>
    <comment ref="P13" authorId="0" shapeId="0" xr:uid="{D948C9B9-CC14-4A59-A55B-49A63220134A}">
      <text>
        <r>
          <rPr>
            <b/>
            <sz val="9"/>
            <color indexed="81"/>
            <rFont val="MS P ゴシック"/>
            <family val="3"/>
            <charset val="128"/>
          </rPr>
          <t>motoyuki ozaki:</t>
        </r>
        <r>
          <rPr>
            <sz val="9"/>
            <color indexed="81"/>
            <rFont val="MS P ゴシック"/>
            <family val="3"/>
            <charset val="128"/>
          </rPr>
          <t xml:space="preserve">
期末に在庫等発生する場合は入力</t>
        </r>
      </text>
    </comment>
    <comment ref="B16" authorId="0" shapeId="0" xr:uid="{24C1B9D5-5A21-402E-A687-2344F12A502A}">
      <text>
        <r>
          <rPr>
            <b/>
            <sz val="9"/>
            <color indexed="81"/>
            <rFont val="MS P ゴシック"/>
            <family val="3"/>
            <charset val="128"/>
          </rPr>
          <t>motoyuki ozaki:</t>
        </r>
        <r>
          <rPr>
            <sz val="9"/>
            <color indexed="81"/>
            <rFont val="MS P ゴシック"/>
            <family val="3"/>
            <charset val="128"/>
          </rPr>
          <t xml:space="preserve">
B16～B50までは必要な勘定科目に変更できます。
費用詳細シートに反映します</t>
        </r>
      </text>
    </comment>
  </commentList>
</comments>
</file>

<file path=xl/sharedStrings.xml><?xml version="1.0" encoding="utf-8"?>
<sst xmlns="http://schemas.openxmlformats.org/spreadsheetml/2006/main" count="241" uniqueCount="80">
  <si>
    <t>給料賃金</t>
    <rPh sb="0" eb="2">
      <t>キュウリョウ</t>
    </rPh>
    <rPh sb="2" eb="4">
      <t>チンギン</t>
    </rPh>
    <phoneticPr fontId="1"/>
  </si>
  <si>
    <t>勘定科目</t>
    <rPh sb="0" eb="2">
      <t>カンジョウ</t>
    </rPh>
    <rPh sb="2" eb="4">
      <t>カモク</t>
    </rPh>
    <phoneticPr fontId="1"/>
  </si>
  <si>
    <t>外注工賃</t>
    <rPh sb="0" eb="2">
      <t>ガイチュウ</t>
    </rPh>
    <rPh sb="2" eb="4">
      <t>コウチン</t>
    </rPh>
    <phoneticPr fontId="1"/>
  </si>
  <si>
    <t>消耗品費</t>
    <rPh sb="0" eb="3">
      <t>ショウモウヒン</t>
    </rPh>
    <rPh sb="3" eb="4">
      <t>ヒ</t>
    </rPh>
    <phoneticPr fontId="1"/>
  </si>
  <si>
    <t>新聞図書費</t>
    <rPh sb="0" eb="2">
      <t>シンブン</t>
    </rPh>
    <rPh sb="2" eb="4">
      <t>トショ</t>
    </rPh>
    <rPh sb="4" eb="5">
      <t>ヒ</t>
    </rPh>
    <phoneticPr fontId="1"/>
  </si>
  <si>
    <t>地代家賃</t>
    <rPh sb="0" eb="2">
      <t>チダイ</t>
    </rPh>
    <rPh sb="2" eb="4">
      <t>ヤチン</t>
    </rPh>
    <phoneticPr fontId="1"/>
  </si>
  <si>
    <t>租税公課</t>
    <rPh sb="0" eb="2">
      <t>ソゼイ</t>
    </rPh>
    <rPh sb="2" eb="4">
      <t>コウカ</t>
    </rPh>
    <phoneticPr fontId="1"/>
  </si>
  <si>
    <t>荷造運賃</t>
    <rPh sb="0" eb="2">
      <t>ニヅク</t>
    </rPh>
    <rPh sb="2" eb="4">
      <t>ウンチン</t>
    </rPh>
    <phoneticPr fontId="1"/>
  </si>
  <si>
    <t>水道光熱費</t>
    <rPh sb="0" eb="2">
      <t>スイドウ</t>
    </rPh>
    <rPh sb="2" eb="5">
      <t>コウネツヒ</t>
    </rPh>
    <phoneticPr fontId="1"/>
  </si>
  <si>
    <t>旅費交通費</t>
    <rPh sb="0" eb="2">
      <t>リョヒ</t>
    </rPh>
    <rPh sb="2" eb="5">
      <t>コウツウヒ</t>
    </rPh>
    <phoneticPr fontId="1"/>
  </si>
  <si>
    <t>売上原価</t>
    <rPh sb="0" eb="2">
      <t>ウリアゲ</t>
    </rPh>
    <rPh sb="2" eb="4">
      <t>ゲンカ</t>
    </rPh>
    <phoneticPr fontId="1"/>
  </si>
  <si>
    <t>経費</t>
    <rPh sb="0" eb="2">
      <t>ケイヒ</t>
    </rPh>
    <phoneticPr fontId="1"/>
  </si>
  <si>
    <t>通信費</t>
    <rPh sb="0" eb="3">
      <t>ツウシンヒ</t>
    </rPh>
    <phoneticPr fontId="1"/>
  </si>
  <si>
    <t>広告宣伝費</t>
    <rPh sb="0" eb="2">
      <t>コウコク</t>
    </rPh>
    <rPh sb="2" eb="5">
      <t>センデンヒ</t>
    </rPh>
    <phoneticPr fontId="1"/>
  </si>
  <si>
    <t>接待交際費</t>
    <rPh sb="0" eb="2">
      <t>セッタイ</t>
    </rPh>
    <rPh sb="2" eb="5">
      <t>コウサイヒ</t>
    </rPh>
    <phoneticPr fontId="1"/>
  </si>
  <si>
    <t>損害保険料</t>
    <rPh sb="0" eb="2">
      <t>ソンガイ</t>
    </rPh>
    <rPh sb="2" eb="4">
      <t>ホケン</t>
    </rPh>
    <rPh sb="4" eb="5">
      <t>リョウ</t>
    </rPh>
    <phoneticPr fontId="1"/>
  </si>
  <si>
    <t>修繕費</t>
    <rPh sb="0" eb="2">
      <t>シュウゼン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</si>
  <si>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</si>
  <si>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福利厚生費</t>
    <rPh sb="0" eb="2">
      <t>フクリ</t>
    </rPh>
    <rPh sb="2" eb="5">
      <t>コウセイヒ</t>
    </rPh>
    <phoneticPr fontId="1"/>
  </si>
  <si>
    <t>貸倒金</t>
    <rPh sb="0" eb="3">
      <t>カシダオレキン</t>
    </rPh>
    <phoneticPr fontId="1"/>
  </si>
  <si>
    <t>雑費</t>
    <rPh sb="0" eb="2">
      <t>ザッピ</t>
    </rPh>
    <phoneticPr fontId="1"/>
  </si>
  <si>
    <t>年間計</t>
    <rPh sb="0" eb="2">
      <t>ネンカン</t>
    </rPh>
    <rPh sb="2" eb="3">
      <t>ケイ</t>
    </rPh>
    <phoneticPr fontId="1"/>
  </si>
  <si>
    <t>フロントエンド商品</t>
    <rPh sb="7" eb="9">
      <t>ショウヒン</t>
    </rPh>
    <phoneticPr fontId="1"/>
  </si>
  <si>
    <t>（フック商品）</t>
    <rPh sb="4" eb="6">
      <t>ショウヒン</t>
    </rPh>
    <phoneticPr fontId="1"/>
  </si>
  <si>
    <t>F1</t>
    <phoneticPr fontId="1"/>
  </si>
  <si>
    <t>F2</t>
    <phoneticPr fontId="1"/>
  </si>
  <si>
    <t>F3</t>
  </si>
  <si>
    <t>F4</t>
  </si>
  <si>
    <t>F5</t>
  </si>
  <si>
    <t>ミドルエンド商品</t>
    <rPh sb="6" eb="8">
      <t>ショウヒン</t>
    </rPh>
    <phoneticPr fontId="1"/>
  </si>
  <si>
    <t>M1</t>
    <phoneticPr fontId="1"/>
  </si>
  <si>
    <t>M2</t>
    <phoneticPr fontId="1"/>
  </si>
  <si>
    <t>M3</t>
  </si>
  <si>
    <t>M4</t>
  </si>
  <si>
    <t>M5</t>
  </si>
  <si>
    <t>バックエンド商品</t>
    <rPh sb="6" eb="8">
      <t>ショウヒン</t>
    </rPh>
    <phoneticPr fontId="1"/>
  </si>
  <si>
    <t>（ストック商品）</t>
    <rPh sb="5" eb="7">
      <t>ショウヒン</t>
    </rPh>
    <phoneticPr fontId="1"/>
  </si>
  <si>
    <t>B1</t>
    <phoneticPr fontId="1"/>
  </si>
  <si>
    <t>B2</t>
    <phoneticPr fontId="1"/>
  </si>
  <si>
    <t>B3</t>
  </si>
  <si>
    <t>B4</t>
  </si>
  <si>
    <t>B5</t>
  </si>
  <si>
    <t>B6</t>
  </si>
  <si>
    <t>B7</t>
  </si>
  <si>
    <t>B8</t>
  </si>
  <si>
    <t>売上</t>
    <rPh sb="0" eb="2">
      <t>ウリアゲ</t>
    </rPh>
    <phoneticPr fontId="1"/>
  </si>
  <si>
    <t>区分</t>
    <rPh sb="0" eb="2">
      <t>クブン</t>
    </rPh>
    <phoneticPr fontId="1"/>
  </si>
  <si>
    <t>青色申告等控除前所得金額（売上-【A】）</t>
    <rPh sb="0" eb="2">
      <t>アオイロ</t>
    </rPh>
    <rPh sb="2" eb="4">
      <t>シンコク</t>
    </rPh>
    <rPh sb="4" eb="5">
      <t>ナド</t>
    </rPh>
    <rPh sb="5" eb="7">
      <t>コウジョ</t>
    </rPh>
    <rPh sb="7" eb="8">
      <t>マエ</t>
    </rPh>
    <rPh sb="8" eb="10">
      <t>ショトク</t>
    </rPh>
    <rPh sb="10" eb="12">
      <t>キンガク</t>
    </rPh>
    <rPh sb="13" eb="15">
      <t>ウリアゲ</t>
    </rPh>
    <phoneticPr fontId="1"/>
  </si>
  <si>
    <t>諸会費</t>
    <rPh sb="0" eb="1">
      <t>ショ</t>
    </rPh>
    <rPh sb="1" eb="3">
      <t>カイヒ</t>
    </rPh>
    <phoneticPr fontId="1"/>
  </si>
  <si>
    <t>会議費</t>
    <rPh sb="0" eb="3">
      <t>カイギヒ</t>
    </rPh>
    <phoneticPr fontId="1"/>
  </si>
  <si>
    <t>研修費</t>
    <rPh sb="0" eb="2">
      <t>ケンシュウ</t>
    </rPh>
    <rPh sb="2" eb="3">
      <t>ヒ</t>
    </rPh>
    <phoneticPr fontId="1"/>
  </si>
  <si>
    <t>賃借料</t>
    <rPh sb="0" eb="3">
      <t>チンシャクリョウ</t>
    </rPh>
    <phoneticPr fontId="1"/>
  </si>
  <si>
    <r>
      <rPr>
        <sz val="11"/>
        <color theme="1"/>
        <rFont val="Meiryo UI"/>
        <family val="3"/>
        <charset val="128"/>
      </rPr>
      <t>売上関連イベント⇒</t>
    </r>
    <r>
      <rPr>
        <sz val="9"/>
        <color theme="1"/>
        <rFont val="Meiryo UI"/>
        <family val="3"/>
        <charset val="128"/>
      </rPr>
      <t xml:space="preserve">
売上につながる特別事項を記載
（例・セミナー開催、イベント開催etc.）</t>
    </r>
    <rPh sb="0" eb="2">
      <t>ウリアゲ</t>
    </rPh>
    <rPh sb="2" eb="4">
      <t>カンレン</t>
    </rPh>
    <rPh sb="10" eb="12">
      <t>ウリアゲ</t>
    </rPh>
    <rPh sb="17" eb="19">
      <t>トクベツ</t>
    </rPh>
    <rPh sb="19" eb="21">
      <t>ジコウ</t>
    </rPh>
    <rPh sb="22" eb="24">
      <t>キサイ</t>
    </rPh>
    <rPh sb="26" eb="27">
      <t>レイ</t>
    </rPh>
    <rPh sb="32" eb="34">
      <t>カイサイ</t>
    </rPh>
    <rPh sb="39" eb="41">
      <t>カイサイ</t>
    </rPh>
    <phoneticPr fontId="1"/>
  </si>
  <si>
    <r>
      <rPr>
        <sz val="11"/>
        <color theme="1"/>
        <rFont val="Meiryo UI"/>
        <family val="3"/>
        <charset val="128"/>
      </rPr>
      <t>費用関連イベント⇒</t>
    </r>
    <r>
      <rPr>
        <sz val="9"/>
        <color theme="1"/>
        <rFont val="Meiryo UI"/>
        <family val="3"/>
        <charset val="128"/>
      </rPr>
      <t xml:space="preserve">
費用発生にかかわる特別事項を記載
（例・セミナー開催、物品購入、○○資格の更新費用、名刺作成
ホームページ作成依頼・賃貸更新費用発生　etc.）</t>
    </r>
    <rPh sb="0" eb="2">
      <t>ヒヨウ</t>
    </rPh>
    <rPh sb="2" eb="4">
      <t>カンレン</t>
    </rPh>
    <rPh sb="10" eb="12">
      <t>ヒヨウ</t>
    </rPh>
    <rPh sb="12" eb="14">
      <t>ハッセイ</t>
    </rPh>
    <rPh sb="19" eb="21">
      <t>トクベツ</t>
    </rPh>
    <rPh sb="21" eb="23">
      <t>ジコウ</t>
    </rPh>
    <rPh sb="24" eb="26">
      <t>キサイ</t>
    </rPh>
    <rPh sb="28" eb="29">
      <t>レイ</t>
    </rPh>
    <rPh sb="34" eb="36">
      <t>カイサイ</t>
    </rPh>
    <rPh sb="37" eb="39">
      <t>ブッピン</t>
    </rPh>
    <rPh sb="39" eb="41">
      <t>コウニュウ</t>
    </rPh>
    <rPh sb="44" eb="46">
      <t>シカク</t>
    </rPh>
    <rPh sb="47" eb="49">
      <t>コウシン</t>
    </rPh>
    <rPh sb="49" eb="51">
      <t>ヒヨウ</t>
    </rPh>
    <rPh sb="52" eb="54">
      <t>メイシ</t>
    </rPh>
    <rPh sb="54" eb="56">
      <t>サクセイ</t>
    </rPh>
    <rPh sb="63" eb="65">
      <t>サクセイ</t>
    </rPh>
    <rPh sb="65" eb="67">
      <t>イライ</t>
    </rPh>
    <rPh sb="68" eb="70">
      <t>チンタイ</t>
    </rPh>
    <rPh sb="70" eb="72">
      <t>コウシン</t>
    </rPh>
    <rPh sb="72" eb="74">
      <t>ヒヨウ</t>
    </rPh>
    <rPh sb="74" eb="76">
      <t>ハッセイ</t>
    </rPh>
    <phoneticPr fontId="1"/>
  </si>
  <si>
    <t>売上関連イベント⇒
売上につながる特別事項を記載
（例・セミナー開催、イベント開催etc.）</t>
    <phoneticPr fontId="1"/>
  </si>
  <si>
    <t>費用関連イベント⇒
費用発生にかかわる特別事項を記載
（例・セミナー開催、物品購入、○○資格の更新費用、名刺作成
ホームページ作成依頼・賃貸更新費用発生　etc.）</t>
    <phoneticPr fontId="1"/>
  </si>
  <si>
    <t>フロントエンド商品
（フック商品）</t>
    <rPh sb="7" eb="9">
      <t>ショウヒン</t>
    </rPh>
    <phoneticPr fontId="1"/>
  </si>
  <si>
    <t>バックエンド商品
（ストック商品）</t>
    <rPh sb="6" eb="8">
      <t>ショウヒン</t>
    </rPh>
    <phoneticPr fontId="1"/>
  </si>
  <si>
    <t>サービス名or顧客名</t>
    <rPh sb="4" eb="5">
      <t>メイ</t>
    </rPh>
    <rPh sb="7" eb="9">
      <t>コキャク</t>
    </rPh>
    <rPh sb="9" eb="10">
      <t>メイ</t>
    </rPh>
    <phoneticPr fontId="1"/>
  </si>
  <si>
    <t>F6</t>
  </si>
  <si>
    <t>F7</t>
  </si>
  <si>
    <t>F8</t>
    <phoneticPr fontId="1"/>
  </si>
  <si>
    <t>フロントエンド商品計</t>
    <rPh sb="9" eb="10">
      <t>ケイ</t>
    </rPh>
    <phoneticPr fontId="1"/>
  </si>
  <si>
    <t>ミドルエンド商品計</t>
    <rPh sb="8" eb="9">
      <t>ケイ</t>
    </rPh>
    <phoneticPr fontId="1"/>
  </si>
  <si>
    <t>B9</t>
  </si>
  <si>
    <t>B10</t>
    <phoneticPr fontId="1"/>
  </si>
  <si>
    <t>バックエンド商品計</t>
    <rPh sb="8" eb="9">
      <t>ケイ</t>
    </rPh>
    <phoneticPr fontId="1"/>
  </si>
  <si>
    <t>売上計</t>
    <rPh sb="0" eb="2">
      <t>ウリアゲ</t>
    </rPh>
    <rPh sb="2" eb="3">
      <t>ケイ</t>
    </rPh>
    <phoneticPr fontId="1"/>
  </si>
  <si>
    <t>内容・使途</t>
    <rPh sb="0" eb="2">
      <t>ナイヨウ</t>
    </rPh>
    <rPh sb="3" eb="5">
      <t>シト</t>
    </rPh>
    <phoneticPr fontId="1"/>
  </si>
  <si>
    <t>支払手数料</t>
    <rPh sb="0" eb="2">
      <t>シハラ</t>
    </rPh>
    <rPh sb="2" eb="5">
      <t>テスウリョウ</t>
    </rPh>
    <phoneticPr fontId="1"/>
  </si>
  <si>
    <t>車両費</t>
    <rPh sb="0" eb="2">
      <t>シャリョウ</t>
    </rPh>
    <rPh sb="2" eb="3">
      <t>ヒ</t>
    </rPh>
    <phoneticPr fontId="2"/>
  </si>
  <si>
    <t>支払利息</t>
    <rPh sb="0" eb="2">
      <t>シハライ</t>
    </rPh>
    <rPh sb="2" eb="4">
      <t>リソク</t>
    </rPh>
    <phoneticPr fontId="2"/>
  </si>
  <si>
    <t>リース料</t>
    <rPh sb="3" eb="4">
      <t>リョウ</t>
    </rPh>
    <phoneticPr fontId="2"/>
  </si>
  <si>
    <t>寄付金</t>
    <rPh sb="0" eb="3">
      <t>キフキン</t>
    </rPh>
    <phoneticPr fontId="2"/>
  </si>
  <si>
    <t>販管費計</t>
    <rPh sb="0" eb="3">
      <t>ハンカンヒ</t>
    </rPh>
    <rPh sb="3" eb="4">
      <t>ケイ</t>
    </rPh>
    <phoneticPr fontId="1"/>
  </si>
  <si>
    <t>売上総利益</t>
    <rPh sb="0" eb="2">
      <t>ウリアゲ</t>
    </rPh>
    <rPh sb="2" eb="5">
      <t>ソウリエキ</t>
    </rPh>
    <phoneticPr fontId="1"/>
  </si>
  <si>
    <t>売上原価（仕入）</t>
    <rPh sb="0" eb="2">
      <t>ウリアゲ</t>
    </rPh>
    <rPh sb="2" eb="4">
      <t>ゲンカ</t>
    </rPh>
    <rPh sb="5" eb="7">
      <t>シイレ</t>
    </rPh>
    <phoneticPr fontId="1"/>
  </si>
  <si>
    <t>期首棚卸高</t>
    <rPh sb="0" eb="2">
      <t>キシュ</t>
    </rPh>
    <rPh sb="2" eb="4">
      <t>タナオロシ</t>
    </rPh>
    <rPh sb="4" eb="5">
      <t>ダカ</t>
    </rPh>
    <phoneticPr fontId="1"/>
  </si>
  <si>
    <t>期末棚卸高</t>
    <rPh sb="0" eb="2">
      <t>キマツ</t>
    </rPh>
    <rPh sb="2" eb="4">
      <t>タナオロシ</t>
    </rPh>
    <rPh sb="4" eb="5">
      <t>ダカ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</si>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</sst>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C00000"/>
      <name val="Meiryo UI"/>
      <family val="3"/>
      <charset val="128"/>
    </font>
    <font>
      <sz val="8"/>
      <name val="Meiryo UI"/>
      <family val="3"/>
      <charset val="128"/>
    </font>
    <font>
      <sz val="11"/>
      <color rgb="FF008000"/>
      <name val="Meiryo UI"/>
      <family val="3"/>
      <charset val="128"/>
    </font>
    <font>
      <sz val="9"/>
      <color rgb="FF008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FF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0000FF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38" fontId="3" fillId="2" borderId="0" xfId="1" applyFont="1" applyFill="1">
      <alignment vertical="center"/>
    </xf>
    <xf numFmtId="38" fontId="3" fillId="2" borderId="25" xfId="1" applyFont="1" applyFill="1" applyBorder="1">
      <alignment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38" fontId="3" fillId="2" borderId="15" xfId="1" applyFont="1" applyFill="1" applyBorder="1">
      <alignment vertical="center"/>
    </xf>
    <xf numFmtId="38" fontId="3" fillId="2" borderId="0" xfId="1" applyFont="1" applyFill="1" applyBorder="1" applyAlignment="1">
      <alignment vertical="top" wrapText="1"/>
    </xf>
    <xf numFmtId="38" fontId="3" fillId="2" borderId="1" xfId="1" applyFont="1" applyFill="1" applyBorder="1" applyAlignment="1">
      <alignment vertical="top" wrapText="1"/>
    </xf>
    <xf numFmtId="38" fontId="3" fillId="2" borderId="0" xfId="1" applyFont="1" applyFill="1" applyBorder="1" applyAlignment="1">
      <alignment horizontal="right" wrapText="1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38" fontId="3" fillId="2" borderId="0" xfId="1" applyFont="1" applyFill="1" applyAlignment="1">
      <alignment vertical="center" wrapText="1"/>
    </xf>
    <xf numFmtId="38" fontId="3" fillId="2" borderId="9" xfId="1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wrapText="1"/>
    </xf>
    <xf numFmtId="38" fontId="3" fillId="3" borderId="6" xfId="1" applyFont="1" applyFill="1" applyBorder="1" applyAlignment="1">
      <alignment vertical="top" wrapText="1"/>
    </xf>
    <xf numFmtId="38" fontId="3" fillId="2" borderId="35" xfId="1" applyFont="1" applyFill="1" applyBorder="1" applyAlignment="1">
      <alignment horizontal="right"/>
    </xf>
    <xf numFmtId="38" fontId="3" fillId="2" borderId="30" xfId="1" applyFont="1" applyFill="1" applyBorder="1" applyAlignment="1">
      <alignment horizontal="center" wrapText="1"/>
    </xf>
    <xf numFmtId="38" fontId="5" fillId="3" borderId="47" xfId="1" applyFont="1" applyFill="1" applyBorder="1" applyAlignment="1">
      <alignment vertical="top" wrapText="1"/>
    </xf>
    <xf numFmtId="38" fontId="3" fillId="3" borderId="47" xfId="1" applyFont="1" applyFill="1" applyBorder="1" applyAlignment="1">
      <alignment vertical="top" wrapText="1"/>
    </xf>
    <xf numFmtId="38" fontId="3" fillId="3" borderId="1" xfId="1" applyFont="1" applyFill="1" applyBorder="1" applyAlignment="1">
      <alignment horizontal="center" wrapText="1"/>
    </xf>
    <xf numFmtId="38" fontId="3" fillId="3" borderId="41" xfId="1" applyFont="1" applyFill="1" applyBorder="1" applyAlignment="1">
      <alignment vertical="top" wrapText="1"/>
    </xf>
    <xf numFmtId="38" fontId="3" fillId="2" borderId="22" xfId="1" applyFont="1" applyFill="1" applyBorder="1" applyAlignment="1">
      <alignment horizont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right" vertical="center" wrapText="1"/>
    </xf>
    <xf numFmtId="38" fontId="3" fillId="2" borderId="0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8" fontId="3" fillId="4" borderId="15" xfId="1" applyFont="1" applyFill="1" applyBorder="1">
      <alignment vertical="center"/>
    </xf>
    <xf numFmtId="38" fontId="3" fillId="4" borderId="25" xfId="1" applyFont="1" applyFill="1" applyBorder="1">
      <alignment vertical="center"/>
    </xf>
    <xf numFmtId="38" fontId="3" fillId="4" borderId="19" xfId="1" applyFont="1" applyFill="1" applyBorder="1" applyAlignment="1">
      <alignment vertical="top" wrapText="1"/>
    </xf>
    <xf numFmtId="38" fontId="3" fillId="4" borderId="10" xfId="1" applyFont="1" applyFill="1" applyBorder="1" applyAlignment="1">
      <alignment vertical="top" wrapText="1"/>
    </xf>
    <xf numFmtId="38" fontId="3" fillId="4" borderId="41" xfId="1" applyFont="1" applyFill="1" applyBorder="1" applyAlignment="1">
      <alignment vertical="top" wrapText="1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38" fontId="3" fillId="3" borderId="21" xfId="1" applyFont="1" applyFill="1" applyBorder="1" applyAlignment="1">
      <alignment horizontal="right" vertical="center"/>
    </xf>
    <xf numFmtId="38" fontId="3" fillId="3" borderId="7" xfId="1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vertical="center" wrapText="1"/>
    </xf>
    <xf numFmtId="0" fontId="3" fillId="2" borderId="55" xfId="0" applyFont="1" applyFill="1" applyBorder="1">
      <alignment vertical="center"/>
    </xf>
    <xf numFmtId="0" fontId="3" fillId="2" borderId="56" xfId="0" applyFont="1" applyFill="1" applyBorder="1" applyAlignment="1">
      <alignment vertical="center" wrapText="1"/>
    </xf>
    <xf numFmtId="0" fontId="8" fillId="2" borderId="57" xfId="0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vertical="top" wrapText="1"/>
    </xf>
    <xf numFmtId="0" fontId="3" fillId="2" borderId="1" xfId="0" applyFont="1" applyFill="1" applyBorder="1">
      <alignment vertical="center"/>
    </xf>
    <xf numFmtId="38" fontId="3" fillId="3" borderId="52" xfId="1" applyFont="1" applyFill="1" applyBorder="1" applyAlignment="1">
      <alignment horizontal="right" vertical="center" wrapText="1"/>
    </xf>
    <xf numFmtId="38" fontId="3" fillId="3" borderId="53" xfId="1" applyFont="1" applyFill="1" applyBorder="1" applyAlignment="1">
      <alignment horizontal="right" vertical="center" wrapText="1"/>
    </xf>
    <xf numFmtId="38" fontId="3" fillId="3" borderId="45" xfId="1" applyFont="1" applyFill="1" applyBorder="1" applyAlignment="1">
      <alignment horizontal="right" vertical="center" wrapText="1"/>
    </xf>
    <xf numFmtId="38" fontId="3" fillId="3" borderId="40" xfId="1" applyFont="1" applyFill="1" applyBorder="1" applyAlignment="1">
      <alignment horizontal="right" vertical="center" wrapText="1"/>
    </xf>
    <xf numFmtId="38" fontId="3" fillId="3" borderId="43" xfId="1" applyFont="1" applyFill="1" applyBorder="1" applyAlignment="1">
      <alignment horizontal="right" vertical="center" wrapText="1"/>
    </xf>
    <xf numFmtId="38" fontId="3" fillId="3" borderId="46" xfId="1" applyFont="1" applyFill="1" applyBorder="1" applyAlignment="1">
      <alignment horizontal="right" vertical="center" wrapText="1"/>
    </xf>
    <xf numFmtId="38" fontId="3" fillId="3" borderId="47" xfId="1" applyFont="1" applyFill="1" applyBorder="1" applyAlignment="1">
      <alignment horizontal="right" vertical="center" wrapText="1"/>
    </xf>
    <xf numFmtId="38" fontId="3" fillId="3" borderId="4" xfId="1" applyFont="1" applyFill="1" applyBorder="1" applyAlignment="1">
      <alignment horizontal="right" vertical="center" wrapText="1"/>
    </xf>
    <xf numFmtId="38" fontId="3" fillId="3" borderId="30" xfId="1" applyFont="1" applyFill="1" applyBorder="1" applyAlignment="1">
      <alignment horizontal="right" vertical="center" wrapText="1"/>
    </xf>
    <xf numFmtId="38" fontId="3" fillId="3" borderId="39" xfId="1" applyFont="1" applyFill="1" applyBorder="1" applyAlignment="1">
      <alignment horizontal="right" vertical="center" wrapText="1"/>
    </xf>
    <xf numFmtId="0" fontId="12" fillId="2" borderId="34" xfId="0" applyFont="1" applyFill="1" applyBorder="1" applyAlignment="1">
      <alignment horizontal="right" vertical="center"/>
    </xf>
    <xf numFmtId="0" fontId="12" fillId="4" borderId="54" xfId="0" applyFont="1" applyFill="1" applyBorder="1">
      <alignment vertical="center"/>
    </xf>
    <xf numFmtId="0" fontId="12" fillId="4" borderId="55" xfId="0" applyFont="1" applyFill="1" applyBorder="1">
      <alignment vertical="center"/>
    </xf>
    <xf numFmtId="0" fontId="12" fillId="4" borderId="58" xfId="0" applyFont="1" applyFill="1" applyBorder="1">
      <alignment vertical="center"/>
    </xf>
    <xf numFmtId="0" fontId="12" fillId="4" borderId="56" xfId="0" applyFont="1" applyFill="1" applyBorder="1">
      <alignment vertical="center"/>
    </xf>
    <xf numFmtId="0" fontId="13" fillId="4" borderId="54" xfId="0" applyFont="1" applyFill="1" applyBorder="1">
      <alignment vertical="center"/>
    </xf>
    <xf numFmtId="0" fontId="13" fillId="4" borderId="55" xfId="0" applyFont="1" applyFill="1" applyBorder="1">
      <alignment vertical="center"/>
    </xf>
    <xf numFmtId="0" fontId="13" fillId="4" borderId="56" xfId="0" applyFont="1" applyFill="1" applyBorder="1">
      <alignment vertical="center"/>
    </xf>
    <xf numFmtId="0" fontId="12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13" fillId="4" borderId="58" xfId="0" applyFont="1" applyFill="1" applyBorder="1">
      <alignment vertical="center"/>
    </xf>
    <xf numFmtId="38" fontId="3" fillId="3" borderId="22" xfId="1" applyFont="1" applyFill="1" applyBorder="1" applyAlignment="1">
      <alignment horizontal="right" vertical="center" wrapText="1"/>
    </xf>
    <xf numFmtId="38" fontId="14" fillId="3" borderId="1" xfId="1" applyFont="1" applyFill="1" applyBorder="1" applyAlignment="1">
      <alignment horizontal="right" vertical="center" wrapText="1"/>
    </xf>
    <xf numFmtId="38" fontId="15" fillId="3" borderId="6" xfId="1" applyFont="1" applyFill="1" applyBorder="1" applyAlignment="1">
      <alignment vertical="top" wrapText="1"/>
    </xf>
    <xf numFmtId="38" fontId="15" fillId="3" borderId="1" xfId="1" applyFont="1" applyFill="1" applyBorder="1" applyAlignment="1">
      <alignment horizontal="center" wrapText="1"/>
    </xf>
    <xf numFmtId="38" fontId="15" fillId="3" borderId="1" xfId="1" applyFont="1" applyFill="1" applyBorder="1" applyAlignment="1">
      <alignment horizontal="right" wrapText="1"/>
    </xf>
    <xf numFmtId="38" fontId="15" fillId="3" borderId="22" xfId="1" applyFont="1" applyFill="1" applyBorder="1" applyAlignment="1">
      <alignment horizontal="right" vertical="center"/>
    </xf>
    <xf numFmtId="38" fontId="15" fillId="3" borderId="9" xfId="1" applyFont="1" applyFill="1" applyBorder="1" applyAlignment="1">
      <alignment horizontal="right" vertical="center" wrapText="1"/>
    </xf>
    <xf numFmtId="38" fontId="15" fillId="3" borderId="30" xfId="1" applyFont="1" applyFill="1" applyBorder="1" applyAlignment="1">
      <alignment horizontal="right" vertical="center" wrapText="1"/>
    </xf>
    <xf numFmtId="38" fontId="15" fillId="3" borderId="39" xfId="1" applyFont="1" applyFill="1" applyBorder="1" applyAlignment="1">
      <alignment horizontal="right" vertical="center" wrapText="1"/>
    </xf>
    <xf numFmtId="38" fontId="3" fillId="4" borderId="19" xfId="1" applyFont="1" applyFill="1" applyBorder="1" applyAlignment="1">
      <alignment horizontal="left" vertical="top" wrapText="1"/>
    </xf>
    <xf numFmtId="38" fontId="3" fillId="4" borderId="10" xfId="1" applyFont="1" applyFill="1" applyBorder="1" applyAlignment="1">
      <alignment horizontal="left" vertical="top" wrapText="1"/>
    </xf>
    <xf numFmtId="38" fontId="3" fillId="4" borderId="41" xfId="1" applyFont="1" applyFill="1" applyBorder="1" applyAlignment="1">
      <alignment horizontal="left" vertical="top" wrapText="1"/>
    </xf>
    <xf numFmtId="38" fontId="3" fillId="2" borderId="62" xfId="1" applyFont="1" applyFill="1" applyBorder="1" applyAlignment="1">
      <alignment vertical="top" wrapText="1"/>
    </xf>
    <xf numFmtId="38" fontId="3" fillId="2" borderId="63" xfId="1" applyFont="1" applyFill="1" applyBorder="1" applyAlignment="1">
      <alignment vertical="top" wrapText="1"/>
    </xf>
    <xf numFmtId="38" fontId="10" fillId="4" borderId="14" xfId="1" applyFont="1" applyFill="1" applyBorder="1" applyAlignment="1">
      <alignment horizontal="right" vertical="center" wrapText="1"/>
    </xf>
    <xf numFmtId="38" fontId="10" fillId="4" borderId="23" xfId="1" applyFont="1" applyFill="1" applyBorder="1" applyAlignment="1">
      <alignment horizontal="right" vertical="center" wrapText="1"/>
    </xf>
    <xf numFmtId="38" fontId="10" fillId="4" borderId="59" xfId="1" applyFont="1" applyFill="1" applyBorder="1" applyAlignment="1">
      <alignment horizontal="right" vertical="center" wrapText="1"/>
    </xf>
    <xf numFmtId="38" fontId="10" fillId="4" borderId="15" xfId="1" applyFont="1" applyFill="1" applyBorder="1" applyAlignment="1">
      <alignment horizontal="right" vertical="center" wrapText="1"/>
    </xf>
    <xf numFmtId="38" fontId="10" fillId="4" borderId="25" xfId="1" applyFont="1" applyFill="1" applyBorder="1" applyAlignment="1">
      <alignment horizontal="right" vertical="center" wrapText="1"/>
    </xf>
    <xf numFmtId="38" fontId="10" fillId="4" borderId="16" xfId="1" applyFont="1" applyFill="1" applyBorder="1" applyAlignment="1">
      <alignment horizontal="right" vertical="center" wrapText="1"/>
    </xf>
    <xf numFmtId="38" fontId="10" fillId="4" borderId="20" xfId="1" applyFont="1" applyFill="1" applyBorder="1" applyAlignment="1">
      <alignment horizontal="right" vertical="center" wrapText="1"/>
    </xf>
    <xf numFmtId="38" fontId="10" fillId="4" borderId="36" xfId="1" applyFont="1" applyFill="1" applyBorder="1" applyAlignment="1">
      <alignment horizontal="right" vertical="center" wrapText="1"/>
    </xf>
    <xf numFmtId="38" fontId="10" fillId="4" borderId="60" xfId="1" applyFont="1" applyFill="1" applyBorder="1" applyAlignment="1">
      <alignment horizontal="right" vertical="center" wrapText="1"/>
    </xf>
    <xf numFmtId="38" fontId="10" fillId="4" borderId="24" xfId="1" applyFont="1" applyFill="1" applyBorder="1" applyAlignment="1">
      <alignment horizontal="right" vertical="center" wrapText="1"/>
    </xf>
    <xf numFmtId="38" fontId="10" fillId="4" borderId="26" xfId="1" applyFont="1" applyFill="1" applyBorder="1" applyAlignment="1">
      <alignment horizontal="right" vertical="center" wrapText="1"/>
    </xf>
    <xf numFmtId="38" fontId="10" fillId="4" borderId="17" xfId="1" applyFont="1" applyFill="1" applyBorder="1" applyAlignment="1">
      <alignment horizontal="right" vertical="center" wrapText="1"/>
    </xf>
    <xf numFmtId="38" fontId="10" fillId="4" borderId="27" xfId="1" applyFont="1" applyFill="1" applyBorder="1" applyAlignment="1">
      <alignment horizontal="right" vertical="center" wrapText="1"/>
    </xf>
    <xf numFmtId="38" fontId="10" fillId="4" borderId="28" xfId="1" applyFont="1" applyFill="1" applyBorder="1" applyAlignment="1">
      <alignment horizontal="right" vertical="center" wrapText="1"/>
    </xf>
    <xf numFmtId="38" fontId="10" fillId="4" borderId="37" xfId="1" applyFont="1" applyFill="1" applyBorder="1" applyAlignment="1">
      <alignment horizontal="right" vertical="center" wrapText="1"/>
    </xf>
    <xf numFmtId="38" fontId="3" fillId="3" borderId="13" xfId="1" applyFont="1" applyFill="1" applyBorder="1" applyAlignment="1">
      <alignment vertical="top" wrapText="1"/>
    </xf>
    <xf numFmtId="38" fontId="6" fillId="2" borderId="13" xfId="1" applyFont="1" applyFill="1" applyBorder="1" applyAlignment="1">
      <alignment vertical="top" wrapText="1"/>
    </xf>
    <xf numFmtId="0" fontId="3" fillId="2" borderId="51" xfId="0" applyFont="1" applyFill="1" applyBorder="1">
      <alignment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38" fontId="3" fillId="4" borderId="26" xfId="1" applyFont="1" applyFill="1" applyBorder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38" fontId="3" fillId="4" borderId="14" xfId="1" applyFont="1" applyFill="1" applyBorder="1">
      <alignment vertical="center"/>
    </xf>
    <xf numFmtId="38" fontId="3" fillId="4" borderId="23" xfId="1" applyFont="1" applyFill="1" applyBorder="1">
      <alignment vertical="center"/>
    </xf>
    <xf numFmtId="38" fontId="3" fillId="4" borderId="24" xfId="1" applyFont="1" applyFill="1" applyBorder="1">
      <alignment vertical="center"/>
    </xf>
    <xf numFmtId="38" fontId="3" fillId="4" borderId="17" xfId="1" applyFont="1" applyFill="1" applyBorder="1">
      <alignment vertical="center"/>
    </xf>
    <xf numFmtId="38" fontId="3" fillId="4" borderId="27" xfId="1" applyFont="1" applyFill="1" applyBorder="1">
      <alignment vertical="center"/>
    </xf>
    <xf numFmtId="38" fontId="3" fillId="4" borderId="28" xfId="1" applyFont="1" applyFill="1" applyBorder="1">
      <alignment vertical="center"/>
    </xf>
    <xf numFmtId="0" fontId="17" fillId="2" borderId="2" xfId="0" applyFont="1" applyFill="1" applyBorder="1" applyAlignment="1">
      <alignment horizontal="right" vertical="center" wrapText="1"/>
    </xf>
    <xf numFmtId="38" fontId="3" fillId="4" borderId="59" xfId="1" applyFont="1" applyFill="1" applyBorder="1">
      <alignment vertical="center"/>
    </xf>
    <xf numFmtId="38" fontId="3" fillId="4" borderId="16" xfId="1" applyFont="1" applyFill="1" applyBorder="1">
      <alignment vertical="center"/>
    </xf>
    <xf numFmtId="38" fontId="3" fillId="4" borderId="18" xfId="1" applyFont="1" applyFill="1" applyBorder="1">
      <alignment vertical="center"/>
    </xf>
    <xf numFmtId="38" fontId="3" fillId="2" borderId="61" xfId="1" applyFont="1" applyFill="1" applyBorder="1" applyAlignment="1">
      <alignment horizontal="left" vertical="top" wrapText="1"/>
    </xf>
    <xf numFmtId="38" fontId="3" fillId="3" borderId="42" xfId="1" applyFont="1" applyFill="1" applyBorder="1" applyAlignment="1">
      <alignment horizontal="right" vertical="center" wrapText="1"/>
    </xf>
    <xf numFmtId="38" fontId="3" fillId="3" borderId="3" xfId="1" applyFont="1" applyFill="1" applyBorder="1" applyAlignment="1">
      <alignment horizontal="right" vertical="center" wrapText="1"/>
    </xf>
    <xf numFmtId="38" fontId="3" fillId="2" borderId="10" xfId="1" applyFont="1" applyFill="1" applyBorder="1" applyAlignment="1">
      <alignment horizontal="left" vertical="top" wrapText="1"/>
    </xf>
    <xf numFmtId="38" fontId="3" fillId="2" borderId="41" xfId="1" applyFont="1" applyFill="1" applyBorder="1" applyAlignment="1">
      <alignment horizontal="left" vertical="top" wrapText="1"/>
    </xf>
    <xf numFmtId="38" fontId="3" fillId="2" borderId="53" xfId="1" applyFont="1" applyFill="1" applyBorder="1" applyAlignment="1">
      <alignment horizontal="left" vertical="top" wrapText="1"/>
    </xf>
    <xf numFmtId="38" fontId="3" fillId="2" borderId="47" xfId="1" applyFont="1" applyFill="1" applyBorder="1" applyAlignment="1">
      <alignment horizontal="left" vertical="top" wrapText="1"/>
    </xf>
    <xf numFmtId="38" fontId="3" fillId="2" borderId="23" xfId="1" applyFont="1" applyFill="1" applyBorder="1" applyAlignment="1">
      <alignment horizontal="right" vertical="center" wrapText="1"/>
    </xf>
    <xf numFmtId="38" fontId="3" fillId="2" borderId="24" xfId="1" applyFont="1" applyFill="1" applyBorder="1" applyAlignment="1">
      <alignment horizontal="right" vertical="center" wrapText="1"/>
    </xf>
    <xf numFmtId="38" fontId="3" fillId="2" borderId="25" xfId="1" applyFont="1" applyFill="1" applyBorder="1" applyAlignment="1">
      <alignment horizontal="right" vertical="center" wrapText="1"/>
    </xf>
    <xf numFmtId="38" fontId="3" fillId="2" borderId="26" xfId="1" applyFont="1" applyFill="1" applyBorder="1" applyAlignment="1">
      <alignment horizontal="right" vertical="center" wrapText="1"/>
    </xf>
    <xf numFmtId="38" fontId="3" fillId="2" borderId="27" xfId="1" applyFont="1" applyFill="1" applyBorder="1" applyAlignment="1">
      <alignment horizontal="right" vertical="center" wrapText="1"/>
    </xf>
    <xf numFmtId="38" fontId="3" fillId="2" borderId="28" xfId="1" applyFont="1" applyFill="1" applyBorder="1" applyAlignment="1">
      <alignment horizontal="right" vertical="center" wrapText="1"/>
    </xf>
    <xf numFmtId="38" fontId="3" fillId="2" borderId="30" xfId="1" applyFont="1" applyFill="1" applyBorder="1">
      <alignment vertical="center"/>
    </xf>
    <xf numFmtId="38" fontId="3" fillId="2" borderId="19" xfId="1" applyFont="1" applyFill="1" applyBorder="1" applyAlignment="1">
      <alignment horizontal="left" vertical="top" wrapText="1"/>
    </xf>
    <xf numFmtId="38" fontId="3" fillId="2" borderId="52" xfId="1" applyFont="1" applyFill="1" applyBorder="1" applyAlignment="1">
      <alignment horizontal="left" vertical="top" wrapText="1"/>
    </xf>
    <xf numFmtId="38" fontId="3" fillId="2" borderId="14" xfId="1" applyFont="1" applyFill="1" applyBorder="1" applyAlignment="1">
      <alignment horizontal="right" vertical="center" wrapText="1"/>
    </xf>
    <xf numFmtId="38" fontId="3" fillId="2" borderId="15" xfId="1" applyFont="1" applyFill="1" applyBorder="1" applyAlignment="1">
      <alignment horizontal="right" vertical="center" wrapText="1"/>
    </xf>
    <xf numFmtId="38" fontId="3" fillId="2" borderId="17" xfId="1" applyFont="1" applyFill="1" applyBorder="1" applyAlignment="1">
      <alignment horizontal="right" vertical="center" wrapText="1"/>
    </xf>
    <xf numFmtId="0" fontId="3" fillId="5" borderId="4" xfId="0" applyFont="1" applyFill="1" applyBorder="1">
      <alignment vertical="center"/>
    </xf>
    <xf numFmtId="38" fontId="3" fillId="5" borderId="9" xfId="1" applyFont="1" applyFill="1" applyBorder="1">
      <alignment vertical="center"/>
    </xf>
    <xf numFmtId="38" fontId="3" fillId="5" borderId="30" xfId="1" applyFont="1" applyFill="1" applyBorder="1">
      <alignment vertical="center"/>
    </xf>
    <xf numFmtId="38" fontId="3" fillId="5" borderId="39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3" fillId="5" borderId="40" xfId="1" applyFont="1" applyFill="1" applyBorder="1">
      <alignment vertical="center"/>
    </xf>
    <xf numFmtId="38" fontId="3" fillId="5" borderId="22" xfId="1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3" fillId="5" borderId="3" xfId="0" applyFont="1" applyFill="1" applyBorder="1">
      <alignment vertical="center"/>
    </xf>
    <xf numFmtId="38" fontId="11" fillId="5" borderId="22" xfId="1" applyFont="1" applyFill="1" applyBorder="1">
      <alignment vertical="center"/>
    </xf>
    <xf numFmtId="38" fontId="11" fillId="5" borderId="9" xfId="1" applyFont="1" applyFill="1" applyBorder="1">
      <alignment vertical="center"/>
    </xf>
    <xf numFmtId="38" fontId="11" fillId="5" borderId="39" xfId="1" applyFont="1" applyFill="1" applyBorder="1">
      <alignment vertical="center"/>
    </xf>
    <xf numFmtId="38" fontId="3" fillId="5" borderId="45" xfId="1" applyFont="1" applyFill="1" applyBorder="1">
      <alignment vertical="center"/>
    </xf>
    <xf numFmtId="38" fontId="3" fillId="5" borderId="46" xfId="1" applyFont="1" applyFill="1" applyBorder="1">
      <alignment vertical="center"/>
    </xf>
    <xf numFmtId="38" fontId="3" fillId="5" borderId="3" xfId="1" applyFont="1" applyFill="1" applyBorder="1">
      <alignment vertical="center"/>
    </xf>
    <xf numFmtId="38" fontId="3" fillId="5" borderId="21" xfId="1" applyFont="1" applyFill="1" applyBorder="1">
      <alignment vertical="center"/>
    </xf>
    <xf numFmtId="38" fontId="3" fillId="5" borderId="7" xfId="1" applyFont="1" applyFill="1" applyBorder="1">
      <alignment vertical="center"/>
    </xf>
    <xf numFmtId="38" fontId="3" fillId="5" borderId="42" xfId="1" applyFont="1" applyFill="1" applyBorder="1">
      <alignment vertical="center"/>
    </xf>
    <xf numFmtId="38" fontId="2" fillId="6" borderId="22" xfId="1" applyFont="1" applyFill="1" applyBorder="1">
      <alignment vertical="center"/>
    </xf>
    <xf numFmtId="38" fontId="2" fillId="6" borderId="9" xfId="1" applyFont="1" applyFill="1" applyBorder="1">
      <alignment vertical="center"/>
    </xf>
    <xf numFmtId="38" fontId="2" fillId="6" borderId="30" xfId="1" applyFont="1" applyFill="1" applyBorder="1">
      <alignment vertical="center"/>
    </xf>
    <xf numFmtId="38" fontId="2" fillId="6" borderId="39" xfId="1" applyFont="1" applyFill="1" applyBorder="1">
      <alignment vertical="center"/>
    </xf>
    <xf numFmtId="38" fontId="3" fillId="3" borderId="8" xfId="1" applyFont="1" applyFill="1" applyBorder="1" applyAlignment="1">
      <alignment vertical="top" wrapText="1"/>
    </xf>
    <xf numFmtId="38" fontId="5" fillId="3" borderId="5" xfId="1" applyFont="1" applyFill="1" applyBorder="1" applyAlignment="1">
      <alignment vertical="top" wrapText="1"/>
    </xf>
    <xf numFmtId="38" fontId="3" fillId="3" borderId="5" xfId="1" applyFont="1" applyFill="1" applyBorder="1" applyAlignment="1">
      <alignment vertical="top" wrapText="1"/>
    </xf>
    <xf numFmtId="38" fontId="3" fillId="2" borderId="14" xfId="1" applyFont="1" applyFill="1" applyBorder="1">
      <alignment vertical="center"/>
    </xf>
    <xf numFmtId="38" fontId="3" fillId="2" borderId="23" xfId="1" applyFont="1" applyFill="1" applyBorder="1">
      <alignment vertical="center"/>
    </xf>
    <xf numFmtId="38" fontId="9" fillId="4" borderId="14" xfId="1" applyFont="1" applyFill="1" applyBorder="1" applyAlignment="1">
      <alignment horizontal="right" vertical="center" wrapText="1"/>
    </xf>
    <xf numFmtId="38" fontId="9" fillId="4" borderId="23" xfId="1" applyFont="1" applyFill="1" applyBorder="1" applyAlignment="1">
      <alignment horizontal="right" vertical="center" wrapText="1"/>
    </xf>
    <xf numFmtId="0" fontId="8" fillId="7" borderId="6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8" fontId="3" fillId="2" borderId="0" xfId="1" applyFont="1" applyFill="1" applyBorder="1">
      <alignment vertical="center"/>
    </xf>
    <xf numFmtId="0" fontId="2" fillId="2" borderId="0" xfId="0" applyFont="1" applyFill="1" applyBorder="1">
      <alignment vertical="center"/>
    </xf>
    <xf numFmtId="38" fontId="3" fillId="4" borderId="39" xfId="1" applyFont="1" applyFill="1" applyBorder="1">
      <alignment vertical="center"/>
    </xf>
    <xf numFmtId="0" fontId="3" fillId="7" borderId="13" xfId="0" applyFont="1" applyFill="1" applyBorder="1" applyAlignment="1">
      <alignment vertical="center" wrapText="1"/>
    </xf>
    <xf numFmtId="38" fontId="3" fillId="7" borderId="13" xfId="1" applyFont="1" applyFill="1" applyBorder="1" applyAlignment="1">
      <alignment horizontal="right" vertical="top" wrapText="1"/>
    </xf>
    <xf numFmtId="38" fontId="3" fillId="7" borderId="4" xfId="1" applyFont="1" applyFill="1" applyBorder="1" applyAlignment="1">
      <alignment horizontal="right" vertical="top" wrapText="1"/>
    </xf>
    <xf numFmtId="38" fontId="3" fillId="7" borderId="39" xfId="1" applyFont="1" applyFill="1" applyBorder="1" applyAlignment="1">
      <alignment horizontal="right"/>
    </xf>
    <xf numFmtId="0" fontId="8" fillId="7" borderId="45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38" fontId="3" fillId="7" borderId="3" xfId="1" applyFont="1" applyFill="1" applyBorder="1" applyAlignment="1">
      <alignment horizontal="right" wrapText="1"/>
    </xf>
    <xf numFmtId="0" fontId="3" fillId="2" borderId="34" xfId="0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38" fontId="3" fillId="2" borderId="31" xfId="1" applyFont="1" applyFill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/>
    </xf>
    <xf numFmtId="0" fontId="8" fillId="7" borderId="66" xfId="0" applyFont="1" applyFill="1" applyBorder="1" applyAlignment="1">
      <alignment horizontal="center" vertical="center"/>
    </xf>
    <xf numFmtId="0" fontId="8" fillId="7" borderId="65" xfId="0" applyFont="1" applyFill="1" applyBorder="1" applyAlignment="1">
      <alignment horizontal="center" vertical="center"/>
    </xf>
    <xf numFmtId="38" fontId="2" fillId="7" borderId="12" xfId="1" applyFont="1" applyFill="1" applyBorder="1" applyAlignment="1">
      <alignment horizontal="center" vertical="center"/>
    </xf>
    <xf numFmtId="38" fontId="3" fillId="7" borderId="45" xfId="1" applyFont="1" applyFill="1" applyBorder="1">
      <alignment vertical="center"/>
    </xf>
    <xf numFmtId="38" fontId="3" fillId="7" borderId="40" xfId="1" applyFont="1" applyFill="1" applyBorder="1">
      <alignment vertical="center"/>
    </xf>
    <xf numFmtId="38" fontId="3" fillId="7" borderId="43" xfId="1" applyFont="1" applyFill="1" applyBorder="1">
      <alignment vertical="center"/>
    </xf>
    <xf numFmtId="38" fontId="3" fillId="7" borderId="39" xfId="1" applyFont="1" applyFill="1" applyBorder="1">
      <alignment vertical="center"/>
    </xf>
    <xf numFmtId="0" fontId="8" fillId="7" borderId="39" xfId="0" applyFont="1" applyFill="1" applyBorder="1" applyAlignment="1">
      <alignment horizontal="center" vertical="center"/>
    </xf>
    <xf numFmtId="38" fontId="2" fillId="6" borderId="34" xfId="1" applyFont="1" applyFill="1" applyBorder="1" applyAlignment="1">
      <alignment horizontal="right" vertical="center"/>
    </xf>
    <xf numFmtId="38" fontId="3" fillId="2" borderId="0" xfId="0" applyNumberFormat="1" applyFont="1" applyFill="1">
      <alignment vertical="center"/>
    </xf>
    <xf numFmtId="0" fontId="17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/>
    </xf>
    <xf numFmtId="38" fontId="11" fillId="5" borderId="11" xfId="1" applyFont="1" applyFill="1" applyBorder="1">
      <alignment vertical="center"/>
    </xf>
    <xf numFmtId="38" fontId="3" fillId="2" borderId="59" xfId="1" applyFont="1" applyFill="1" applyBorder="1">
      <alignment vertical="center"/>
    </xf>
    <xf numFmtId="38" fontId="3" fillId="2" borderId="16" xfId="1" applyFont="1" applyFill="1" applyBorder="1">
      <alignment vertical="center"/>
    </xf>
    <xf numFmtId="38" fontId="3" fillId="2" borderId="17" xfId="1" applyFont="1" applyFill="1" applyBorder="1">
      <alignment vertical="center"/>
    </xf>
    <xf numFmtId="38" fontId="3" fillId="2" borderId="27" xfId="1" applyFont="1" applyFill="1" applyBorder="1">
      <alignment vertical="center"/>
    </xf>
    <xf numFmtId="38" fontId="3" fillId="2" borderId="18" xfId="1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7" fillId="4" borderId="33" xfId="0" applyFont="1" applyFill="1" applyBorder="1">
      <alignment vertical="center"/>
    </xf>
    <xf numFmtId="38" fontId="2" fillId="6" borderId="12" xfId="1" applyFont="1" applyFill="1" applyBorder="1" applyAlignment="1">
      <alignment horizontal="center" vertical="center"/>
    </xf>
    <xf numFmtId="38" fontId="2" fillId="6" borderId="34" xfId="1" applyFont="1" applyFill="1" applyBorder="1" applyAlignment="1">
      <alignment horizontal="center" vertical="center"/>
    </xf>
    <xf numFmtId="38" fontId="2" fillId="5" borderId="6" xfId="1" applyFont="1" applyFill="1" applyBorder="1" applyAlignment="1">
      <alignment horizontal="center" vertical="center"/>
    </xf>
    <xf numFmtId="38" fontId="2" fillId="5" borderId="1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top" wrapText="1"/>
    </xf>
    <xf numFmtId="38" fontId="3" fillId="2" borderId="1" xfId="1" applyFont="1" applyFill="1" applyBorder="1" applyAlignment="1">
      <alignment horizontal="right" vertical="top" wrapText="1"/>
    </xf>
    <xf numFmtId="38" fontId="3" fillId="2" borderId="8" xfId="1" applyFont="1" applyFill="1" applyBorder="1" applyAlignment="1">
      <alignment horizontal="right" vertical="top" wrapText="1"/>
    </xf>
    <xf numFmtId="38" fontId="3" fillId="2" borderId="51" xfId="1" applyFont="1" applyFill="1" applyBorder="1" applyAlignment="1">
      <alignment horizontal="right" vertical="top" wrapText="1"/>
    </xf>
    <xf numFmtId="0" fontId="18" fillId="5" borderId="12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38" fontId="2" fillId="2" borderId="12" xfId="1" applyFont="1" applyFill="1" applyBorder="1" applyAlignment="1">
      <alignment horizontal="right" vertical="top" wrapText="1"/>
    </xf>
    <xf numFmtId="38" fontId="3" fillId="2" borderId="34" xfId="1" applyFont="1" applyFill="1" applyBorder="1" applyAlignment="1">
      <alignment horizontal="right" vertical="top"/>
    </xf>
    <xf numFmtId="38" fontId="3" fillId="2" borderId="35" xfId="1" applyFont="1" applyFill="1" applyBorder="1" applyAlignment="1">
      <alignment horizontal="right" vertical="top"/>
    </xf>
    <xf numFmtId="38" fontId="12" fillId="5" borderId="6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/>
    </xf>
    <xf numFmtId="38" fontId="12" fillId="5" borderId="2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right" vertical="top" wrapText="1"/>
    </xf>
    <xf numFmtId="0" fontId="8" fillId="4" borderId="39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38" fontId="3" fillId="8" borderId="31" xfId="1" applyFont="1" applyFill="1" applyBorder="1">
      <alignment vertical="center"/>
    </xf>
    <xf numFmtId="38" fontId="3" fillId="8" borderId="9" xfId="1" applyFont="1" applyFill="1" applyBorder="1">
      <alignment vertical="center"/>
    </xf>
    <xf numFmtId="38" fontId="3" fillId="8" borderId="30" xfId="1" applyFont="1" applyFill="1" applyBorder="1">
      <alignment vertical="center"/>
    </xf>
    <xf numFmtId="38" fontId="3" fillId="8" borderId="39" xfId="1" applyFont="1" applyFill="1" applyBorder="1">
      <alignment vertical="center"/>
    </xf>
    <xf numFmtId="0" fontId="17" fillId="4" borderId="45" xfId="0" applyFont="1" applyFill="1" applyBorder="1" applyAlignment="1">
      <alignment vertical="center" wrapText="1"/>
    </xf>
    <xf numFmtId="0" fontId="17" fillId="4" borderId="40" xfId="0" applyFont="1" applyFill="1" applyBorder="1" applyAlignment="1">
      <alignment vertical="center" wrapText="1"/>
    </xf>
    <xf numFmtId="0" fontId="17" fillId="4" borderId="46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0000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R55"/>
  <sheetViews>
    <sheetView tabSelected="1" zoomScale="70" zoomScaleNormal="70" workbookViewId="0">
      <pane xSplit="2" ySplit="6" topLeftCell="C7" activePane="bottomRight" state="frozen"/>
      <selection pane="topRight" activeCell="E1" sqref="E1"/>
      <selection pane="bottomLeft" activeCell="A6" sqref="A6"/>
      <selection pane="bottomRight"/>
    </sheetView>
  </sheetViews>
  <sheetFormatPr defaultColWidth="9" defaultRowHeight="12.6"/>
  <cols>
    <col min="1" max="1" width="7.44140625" style="6" customWidth="1"/>
    <col min="2" max="2" width="21.88671875" style="6" customWidth="1"/>
    <col min="3" max="3" width="15.77734375" style="17" customWidth="1"/>
    <col min="4" max="17" width="15.6640625" style="6" customWidth="1"/>
    <col min="18" max="18" width="10.88671875" style="6" bestFit="1" customWidth="1"/>
    <col min="19" max="16384" width="9" style="6"/>
  </cols>
  <sheetData>
    <row r="1" spans="1:17" ht="22.8">
      <c r="A1" s="16" t="str">
        <f ca="1">RIGHT(CELL("filename",B1),LEN(CELL("filename",B1))-FIND("]",CELL("filename",B1)))</f>
        <v>財務計画</v>
      </c>
    </row>
    <row r="3" spans="1:17">
      <c r="B3" s="2"/>
      <c r="C3" s="179"/>
      <c r="D3" s="10">
        <v>43466</v>
      </c>
      <c r="E3" s="11">
        <v>43497</v>
      </c>
      <c r="F3" s="11">
        <v>43525</v>
      </c>
      <c r="G3" s="11">
        <v>43556</v>
      </c>
      <c r="H3" s="11">
        <v>43586</v>
      </c>
      <c r="I3" s="11">
        <v>43617</v>
      </c>
      <c r="J3" s="11">
        <v>43647</v>
      </c>
      <c r="K3" s="11">
        <v>43678</v>
      </c>
      <c r="L3" s="11">
        <v>43709</v>
      </c>
      <c r="M3" s="11">
        <v>43739</v>
      </c>
      <c r="N3" s="11">
        <v>43770</v>
      </c>
      <c r="O3" s="22">
        <v>43800</v>
      </c>
      <c r="P3" s="179"/>
      <c r="Q3" s="23" t="s">
        <v>21</v>
      </c>
    </row>
    <row r="4" spans="1:17" s="13" customFormat="1" ht="61.5" customHeight="1">
      <c r="A4" s="222" t="s">
        <v>52</v>
      </c>
      <c r="B4" s="223"/>
      <c r="C4" s="180"/>
      <c r="D4" s="140">
        <f>売上詳細!E4</f>
        <v>0</v>
      </c>
      <c r="E4" s="129">
        <f>売上詳細!F4</f>
        <v>0</v>
      </c>
      <c r="F4" s="129">
        <f>売上詳細!G4</f>
        <v>0</v>
      </c>
      <c r="G4" s="129">
        <f>売上詳細!H4</f>
        <v>0</v>
      </c>
      <c r="H4" s="129">
        <f>売上詳細!I4</f>
        <v>0</v>
      </c>
      <c r="I4" s="129">
        <f>売上詳細!J4</f>
        <v>0</v>
      </c>
      <c r="J4" s="129">
        <f>売上詳細!K4</f>
        <v>0</v>
      </c>
      <c r="K4" s="129">
        <f>売上詳細!L4</f>
        <v>0</v>
      </c>
      <c r="L4" s="129">
        <f>売上詳細!M4</f>
        <v>0</v>
      </c>
      <c r="M4" s="129">
        <f>売上詳細!N4</f>
        <v>0</v>
      </c>
      <c r="N4" s="129">
        <f>売上詳細!O4</f>
        <v>0</v>
      </c>
      <c r="O4" s="130">
        <f>売上詳細!P4</f>
        <v>0</v>
      </c>
      <c r="P4" s="180"/>
      <c r="Q4" s="90"/>
    </row>
    <row r="5" spans="1:17" s="13" customFormat="1" ht="61.5" customHeight="1">
      <c r="A5" s="220" t="s">
        <v>53</v>
      </c>
      <c r="B5" s="221"/>
      <c r="C5" s="181"/>
      <c r="D5" s="141">
        <f>費用詳細!E4</f>
        <v>0</v>
      </c>
      <c r="E5" s="131">
        <f>費用詳細!F4</f>
        <v>0</v>
      </c>
      <c r="F5" s="131">
        <f>費用詳細!G4</f>
        <v>0</v>
      </c>
      <c r="G5" s="131">
        <f>費用詳細!H4</f>
        <v>0</v>
      </c>
      <c r="H5" s="131">
        <f>費用詳細!I4</f>
        <v>0</v>
      </c>
      <c r="I5" s="131">
        <f>費用詳細!J4</f>
        <v>0</v>
      </c>
      <c r="J5" s="131">
        <f>費用詳細!K4</f>
        <v>0</v>
      </c>
      <c r="K5" s="131">
        <f>費用詳細!L4</f>
        <v>0</v>
      </c>
      <c r="L5" s="131">
        <f>費用詳細!M4</f>
        <v>0</v>
      </c>
      <c r="M5" s="131">
        <f>費用詳細!N4</f>
        <v>0</v>
      </c>
      <c r="N5" s="131">
        <f>費用詳細!O4</f>
        <v>0</v>
      </c>
      <c r="O5" s="132">
        <f>費用詳細!P4</f>
        <v>0</v>
      </c>
      <c r="P5" s="181"/>
      <c r="Q5" s="91"/>
    </row>
    <row r="6" spans="1:17" s="14" customFormat="1">
      <c r="A6" s="167"/>
      <c r="B6" s="32" t="s">
        <v>46</v>
      </c>
      <c r="C6" s="182"/>
      <c r="D6" s="46">
        <f>D3</f>
        <v>43466</v>
      </c>
      <c r="E6" s="47">
        <f t="shared" ref="E6:Q6" si="0">E3</f>
        <v>43497</v>
      </c>
      <c r="F6" s="47">
        <f t="shared" si="0"/>
        <v>43525</v>
      </c>
      <c r="G6" s="47">
        <f t="shared" si="0"/>
        <v>43556</v>
      </c>
      <c r="H6" s="47">
        <f t="shared" si="0"/>
        <v>43586</v>
      </c>
      <c r="I6" s="47">
        <f t="shared" si="0"/>
        <v>43617</v>
      </c>
      <c r="J6" s="47">
        <f t="shared" si="0"/>
        <v>43647</v>
      </c>
      <c r="K6" s="47">
        <f t="shared" si="0"/>
        <v>43678</v>
      </c>
      <c r="L6" s="47">
        <f t="shared" si="0"/>
        <v>43709</v>
      </c>
      <c r="M6" s="47">
        <f t="shared" si="0"/>
        <v>43739</v>
      </c>
      <c r="N6" s="47">
        <f t="shared" si="0"/>
        <v>43770</v>
      </c>
      <c r="O6" s="48">
        <f t="shared" si="0"/>
        <v>43800</v>
      </c>
      <c r="P6" s="182"/>
      <c r="Q6" s="10" t="str">
        <f t="shared" si="0"/>
        <v>年間計</v>
      </c>
    </row>
    <row r="7" spans="1:17" s="13" customFormat="1" ht="25.5" customHeight="1">
      <c r="A7" s="168" t="s">
        <v>45</v>
      </c>
      <c r="B7" s="51" t="s">
        <v>56</v>
      </c>
      <c r="C7" s="183"/>
      <c r="D7" s="142">
        <f>売上詳細!E14</f>
        <v>0</v>
      </c>
      <c r="E7" s="133">
        <f>売上詳細!F14</f>
        <v>0</v>
      </c>
      <c r="F7" s="133">
        <f>売上詳細!G14</f>
        <v>0</v>
      </c>
      <c r="G7" s="133">
        <f>売上詳細!H14</f>
        <v>0</v>
      </c>
      <c r="H7" s="133">
        <f>売上詳細!I14</f>
        <v>0</v>
      </c>
      <c r="I7" s="133">
        <f>売上詳細!J14</f>
        <v>0</v>
      </c>
      <c r="J7" s="133">
        <f>売上詳細!K14</f>
        <v>0</v>
      </c>
      <c r="K7" s="133">
        <f>売上詳細!L14</f>
        <v>0</v>
      </c>
      <c r="L7" s="133">
        <f>売上詳細!M14</f>
        <v>0</v>
      </c>
      <c r="M7" s="133">
        <f>売上詳細!N14</f>
        <v>0</v>
      </c>
      <c r="N7" s="133">
        <f>売上詳細!O14</f>
        <v>0</v>
      </c>
      <c r="O7" s="134">
        <f>売上詳細!P14</f>
        <v>0</v>
      </c>
      <c r="P7" s="183"/>
      <c r="Q7" s="59">
        <f>SUM(D7:O7)</f>
        <v>0</v>
      </c>
    </row>
    <row r="8" spans="1:17" s="13" customFormat="1" ht="25.5" customHeight="1">
      <c r="A8" s="169"/>
      <c r="B8" s="52" t="s">
        <v>29</v>
      </c>
      <c r="C8" s="184"/>
      <c r="D8" s="143">
        <f>売上詳細!E20</f>
        <v>0</v>
      </c>
      <c r="E8" s="135">
        <f>売上詳細!F20</f>
        <v>0</v>
      </c>
      <c r="F8" s="135">
        <f>売上詳細!G20</f>
        <v>0</v>
      </c>
      <c r="G8" s="135">
        <f>売上詳細!H20</f>
        <v>0</v>
      </c>
      <c r="H8" s="135">
        <f>売上詳細!I20</f>
        <v>0</v>
      </c>
      <c r="I8" s="135">
        <f>売上詳細!J20</f>
        <v>0</v>
      </c>
      <c r="J8" s="135">
        <f>売上詳細!K20</f>
        <v>0</v>
      </c>
      <c r="K8" s="135">
        <f>売上詳細!L20</f>
        <v>0</v>
      </c>
      <c r="L8" s="135">
        <f>売上詳細!M20</f>
        <v>0</v>
      </c>
      <c r="M8" s="135">
        <f>売上詳細!N20</f>
        <v>0</v>
      </c>
      <c r="N8" s="135">
        <f>売上詳細!O20</f>
        <v>0</v>
      </c>
      <c r="O8" s="136">
        <f>売上詳細!P20</f>
        <v>0</v>
      </c>
      <c r="P8" s="184"/>
      <c r="Q8" s="60">
        <f>SUM(D8:O8)</f>
        <v>0</v>
      </c>
    </row>
    <row r="9" spans="1:17" s="13" customFormat="1" ht="25.5" customHeight="1">
      <c r="A9" s="169"/>
      <c r="B9" s="53" t="s">
        <v>57</v>
      </c>
      <c r="C9" s="185"/>
      <c r="D9" s="144">
        <f>売上詳細!E31</f>
        <v>0</v>
      </c>
      <c r="E9" s="137">
        <f>売上詳細!F31</f>
        <v>0</v>
      </c>
      <c r="F9" s="137">
        <f>売上詳細!G31</f>
        <v>0</v>
      </c>
      <c r="G9" s="137">
        <f>売上詳細!H31</f>
        <v>0</v>
      </c>
      <c r="H9" s="137">
        <f>売上詳細!I31</f>
        <v>0</v>
      </c>
      <c r="I9" s="137">
        <f>売上詳細!J31</f>
        <v>0</v>
      </c>
      <c r="J9" s="137">
        <f>売上詳細!K31</f>
        <v>0</v>
      </c>
      <c r="K9" s="137">
        <f>売上詳細!L31</f>
        <v>0</v>
      </c>
      <c r="L9" s="137">
        <f>売上詳細!M31</f>
        <v>0</v>
      </c>
      <c r="M9" s="137">
        <f>売上詳細!N31</f>
        <v>0</v>
      </c>
      <c r="N9" s="137">
        <f>売上詳細!O31</f>
        <v>0</v>
      </c>
      <c r="O9" s="138">
        <f>売上詳細!P31</f>
        <v>0</v>
      </c>
      <c r="P9" s="185"/>
      <c r="Q9" s="62">
        <f>SUM(D9:O9)</f>
        <v>0</v>
      </c>
    </row>
    <row r="10" spans="1:17" s="13" customFormat="1" ht="25.5" customHeight="1">
      <c r="A10" s="25"/>
      <c r="B10" s="30"/>
      <c r="C10" s="186"/>
      <c r="D10" s="49">
        <f t="shared" ref="D10:Q10" si="1">SUM(D7:D9)</f>
        <v>0</v>
      </c>
      <c r="E10" s="50">
        <f t="shared" si="1"/>
        <v>0</v>
      </c>
      <c r="F10" s="50">
        <f t="shared" si="1"/>
        <v>0</v>
      </c>
      <c r="G10" s="50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50">
        <f t="shared" si="1"/>
        <v>0</v>
      </c>
      <c r="M10" s="50">
        <f t="shared" si="1"/>
        <v>0</v>
      </c>
      <c r="N10" s="50">
        <f t="shared" si="1"/>
        <v>0</v>
      </c>
      <c r="O10" s="127">
        <f t="shared" si="1"/>
        <v>0</v>
      </c>
      <c r="P10" s="186"/>
      <c r="Q10" s="128">
        <f t="shared" si="1"/>
        <v>0</v>
      </c>
    </row>
    <row r="11" spans="1:17" s="13" customFormat="1" ht="6.75" customHeight="1">
      <c r="B11" s="24"/>
      <c r="C11" s="15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s="7" customFormat="1" ht="18.600000000000001" customHeight="1">
      <c r="A12" s="190"/>
      <c r="B12" s="187"/>
      <c r="C12" s="191" t="s">
        <v>77</v>
      </c>
      <c r="D12" s="188">
        <f>D3</f>
        <v>43466</v>
      </c>
      <c r="E12" s="47">
        <f t="shared" ref="E12:O12" si="2">E3</f>
        <v>43497</v>
      </c>
      <c r="F12" s="47">
        <f t="shared" si="2"/>
        <v>43525</v>
      </c>
      <c r="G12" s="47">
        <f t="shared" si="2"/>
        <v>43556</v>
      </c>
      <c r="H12" s="47">
        <f t="shared" si="2"/>
        <v>43586</v>
      </c>
      <c r="I12" s="47">
        <f t="shared" si="2"/>
        <v>43617</v>
      </c>
      <c r="J12" s="47">
        <f t="shared" si="2"/>
        <v>43647</v>
      </c>
      <c r="K12" s="47">
        <f t="shared" si="2"/>
        <v>43678</v>
      </c>
      <c r="L12" s="47">
        <f t="shared" si="2"/>
        <v>43709</v>
      </c>
      <c r="M12" s="47">
        <f t="shared" si="2"/>
        <v>43739</v>
      </c>
      <c r="N12" s="47">
        <f t="shared" si="2"/>
        <v>43770</v>
      </c>
      <c r="O12" s="192">
        <f t="shared" si="2"/>
        <v>43800</v>
      </c>
      <c r="P12" s="23" t="s">
        <v>78</v>
      </c>
      <c r="Q12" s="23" t="s">
        <v>21</v>
      </c>
    </row>
    <row r="13" spans="1:17" ht="21" customHeight="1">
      <c r="A13" s="224" t="s">
        <v>76</v>
      </c>
      <c r="B13" s="225"/>
      <c r="C13" s="233"/>
      <c r="D13" s="189">
        <f>費用詳細!E9</f>
        <v>0</v>
      </c>
      <c r="E13" s="19">
        <f>費用詳細!F9</f>
        <v>0</v>
      </c>
      <c r="F13" s="19">
        <f>費用詳細!G9</f>
        <v>0</v>
      </c>
      <c r="G13" s="19">
        <f>費用詳細!H9</f>
        <v>0</v>
      </c>
      <c r="H13" s="19">
        <f>費用詳細!I9</f>
        <v>0</v>
      </c>
      <c r="I13" s="19">
        <f>費用詳細!J9</f>
        <v>0</v>
      </c>
      <c r="J13" s="19">
        <f>費用詳細!K9</f>
        <v>0</v>
      </c>
      <c r="K13" s="19">
        <f>費用詳細!L9</f>
        <v>0</v>
      </c>
      <c r="L13" s="19">
        <f>費用詳細!M9</f>
        <v>0</v>
      </c>
      <c r="M13" s="19">
        <f>費用詳細!N9</f>
        <v>0</v>
      </c>
      <c r="N13" s="19">
        <f>費用詳細!O9</f>
        <v>0</v>
      </c>
      <c r="O13" s="139">
        <f>費用詳細!P9</f>
        <v>0</v>
      </c>
      <c r="P13" s="178"/>
      <c r="Q13" s="148">
        <f>C13+SUM(D13:O13)-P13</f>
        <v>0</v>
      </c>
    </row>
    <row r="14" spans="1:17" s="2" customFormat="1" ht="21" customHeight="1">
      <c r="A14" s="234" t="s">
        <v>75</v>
      </c>
      <c r="B14" s="235"/>
      <c r="C14" s="200"/>
      <c r="D14" s="236">
        <f t="shared" ref="D14:O14" si="3">D10-D13</f>
        <v>0</v>
      </c>
      <c r="E14" s="237">
        <f t="shared" si="3"/>
        <v>0</v>
      </c>
      <c r="F14" s="237">
        <f t="shared" si="3"/>
        <v>0</v>
      </c>
      <c r="G14" s="237">
        <f t="shared" si="3"/>
        <v>0</v>
      </c>
      <c r="H14" s="237">
        <f t="shared" si="3"/>
        <v>0</v>
      </c>
      <c r="I14" s="237">
        <f t="shared" si="3"/>
        <v>0</v>
      </c>
      <c r="J14" s="237">
        <f t="shared" si="3"/>
        <v>0</v>
      </c>
      <c r="K14" s="237">
        <f t="shared" si="3"/>
        <v>0</v>
      </c>
      <c r="L14" s="237">
        <f t="shared" si="3"/>
        <v>0</v>
      </c>
      <c r="M14" s="237">
        <f t="shared" si="3"/>
        <v>0</v>
      </c>
      <c r="N14" s="237">
        <f t="shared" si="3"/>
        <v>0</v>
      </c>
      <c r="O14" s="238">
        <f t="shared" si="3"/>
        <v>0</v>
      </c>
      <c r="P14" s="199"/>
      <c r="Q14" s="239">
        <f>Q10-Q13</f>
        <v>0</v>
      </c>
    </row>
    <row r="15" spans="1:17" s="2" customFormat="1" ht="21" customHeight="1">
      <c r="B15" s="177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7" ht="21" customHeight="1">
      <c r="A16" s="152" t="s">
        <v>11</v>
      </c>
      <c r="B16" s="211" t="s">
        <v>6</v>
      </c>
      <c r="C16" s="193"/>
      <c r="D16" s="170">
        <f>費用詳細!E14</f>
        <v>0</v>
      </c>
      <c r="E16" s="171">
        <f>費用詳細!F14</f>
        <v>0</v>
      </c>
      <c r="F16" s="171">
        <f>費用詳細!G14</f>
        <v>0</v>
      </c>
      <c r="G16" s="171">
        <f>費用詳細!H14</f>
        <v>0</v>
      </c>
      <c r="H16" s="171">
        <f>費用詳細!I14</f>
        <v>0</v>
      </c>
      <c r="I16" s="171">
        <f>費用詳細!J14</f>
        <v>0</v>
      </c>
      <c r="J16" s="171">
        <f>費用詳細!K14</f>
        <v>0</v>
      </c>
      <c r="K16" s="171">
        <f>費用詳細!L14</f>
        <v>0</v>
      </c>
      <c r="L16" s="171">
        <f>費用詳細!M14</f>
        <v>0</v>
      </c>
      <c r="M16" s="171">
        <f>費用詳細!N14</f>
        <v>0</v>
      </c>
      <c r="N16" s="171">
        <f>費用詳細!O14</f>
        <v>0</v>
      </c>
      <c r="O16" s="206">
        <f>費用詳細!P14</f>
        <v>0</v>
      </c>
      <c r="P16" s="196"/>
      <c r="Q16" s="157">
        <f t="shared" ref="Q16:Q51" si="4">SUM(D16:O16)</f>
        <v>0</v>
      </c>
    </row>
    <row r="17" spans="1:17" ht="21" customHeight="1">
      <c r="A17" s="145"/>
      <c r="B17" s="212" t="s">
        <v>7</v>
      </c>
      <c r="C17" s="174"/>
      <c r="D17" s="12">
        <f>費用詳細!E18</f>
        <v>0</v>
      </c>
      <c r="E17" s="9">
        <f>費用詳細!F18</f>
        <v>0</v>
      </c>
      <c r="F17" s="9">
        <f>費用詳細!G18</f>
        <v>0</v>
      </c>
      <c r="G17" s="9">
        <f>費用詳細!H18</f>
        <v>0</v>
      </c>
      <c r="H17" s="9">
        <f>費用詳細!I18</f>
        <v>0</v>
      </c>
      <c r="I17" s="9">
        <f>費用詳細!J18</f>
        <v>0</v>
      </c>
      <c r="J17" s="9">
        <f>費用詳細!K18</f>
        <v>0</v>
      </c>
      <c r="K17" s="9">
        <f>費用詳細!L18</f>
        <v>0</v>
      </c>
      <c r="L17" s="9">
        <f>費用詳細!M18</f>
        <v>0</v>
      </c>
      <c r="M17" s="9">
        <f>費用詳細!N18</f>
        <v>0</v>
      </c>
      <c r="N17" s="9">
        <f>費用詳細!O18</f>
        <v>0</v>
      </c>
      <c r="O17" s="207">
        <f>費用詳細!P18</f>
        <v>0</v>
      </c>
      <c r="P17" s="197"/>
      <c r="Q17" s="150">
        <f t="shared" si="4"/>
        <v>0</v>
      </c>
    </row>
    <row r="18" spans="1:17" ht="21" customHeight="1">
      <c r="A18" s="145"/>
      <c r="B18" s="212" t="s">
        <v>8</v>
      </c>
      <c r="C18" s="174"/>
      <c r="D18" s="12">
        <f>費用詳細!E22</f>
        <v>0</v>
      </c>
      <c r="E18" s="9">
        <f>費用詳細!F22</f>
        <v>0</v>
      </c>
      <c r="F18" s="9">
        <f>費用詳細!G22</f>
        <v>0</v>
      </c>
      <c r="G18" s="9">
        <f>費用詳細!H22</f>
        <v>0</v>
      </c>
      <c r="H18" s="9">
        <f>費用詳細!I22</f>
        <v>0</v>
      </c>
      <c r="I18" s="9">
        <f>費用詳細!J22</f>
        <v>0</v>
      </c>
      <c r="J18" s="9">
        <f>費用詳細!K22</f>
        <v>0</v>
      </c>
      <c r="K18" s="9">
        <f>費用詳細!L22</f>
        <v>0</v>
      </c>
      <c r="L18" s="9">
        <f>費用詳細!M22</f>
        <v>0</v>
      </c>
      <c r="M18" s="9">
        <f>費用詳細!N22</f>
        <v>0</v>
      </c>
      <c r="N18" s="9">
        <f>費用詳細!O22</f>
        <v>0</v>
      </c>
      <c r="O18" s="207">
        <f>費用詳細!P22</f>
        <v>0</v>
      </c>
      <c r="P18" s="197"/>
      <c r="Q18" s="150">
        <f t="shared" si="4"/>
        <v>0</v>
      </c>
    </row>
    <row r="19" spans="1:17" ht="21" customHeight="1">
      <c r="A19" s="145"/>
      <c r="B19" s="212" t="s">
        <v>9</v>
      </c>
      <c r="C19" s="174"/>
      <c r="D19" s="12">
        <f>費用詳細!E26</f>
        <v>0</v>
      </c>
      <c r="E19" s="9">
        <f>費用詳細!F26</f>
        <v>0</v>
      </c>
      <c r="F19" s="9">
        <f>費用詳細!G26</f>
        <v>0</v>
      </c>
      <c r="G19" s="9">
        <f>費用詳細!H26</f>
        <v>0</v>
      </c>
      <c r="H19" s="9">
        <f>費用詳細!I26</f>
        <v>0</v>
      </c>
      <c r="I19" s="9">
        <f>費用詳細!J26</f>
        <v>0</v>
      </c>
      <c r="J19" s="9">
        <f>費用詳細!K26</f>
        <v>0</v>
      </c>
      <c r="K19" s="9">
        <f>費用詳細!L26</f>
        <v>0</v>
      </c>
      <c r="L19" s="9">
        <f>費用詳細!M26</f>
        <v>0</v>
      </c>
      <c r="M19" s="9">
        <f>費用詳細!N26</f>
        <v>0</v>
      </c>
      <c r="N19" s="9">
        <f>費用詳細!O26</f>
        <v>0</v>
      </c>
      <c r="O19" s="207">
        <f>費用詳細!P26</f>
        <v>0</v>
      </c>
      <c r="P19" s="197"/>
      <c r="Q19" s="150">
        <f t="shared" si="4"/>
        <v>0</v>
      </c>
    </row>
    <row r="20" spans="1:17" ht="21" customHeight="1">
      <c r="A20" s="145"/>
      <c r="B20" s="212" t="s">
        <v>12</v>
      </c>
      <c r="C20" s="174"/>
      <c r="D20" s="12">
        <f>費用詳細!E30</f>
        <v>0</v>
      </c>
      <c r="E20" s="9">
        <f>費用詳細!F30</f>
        <v>0</v>
      </c>
      <c r="F20" s="9">
        <f>費用詳細!G30</f>
        <v>0</v>
      </c>
      <c r="G20" s="9">
        <f>費用詳細!H30</f>
        <v>0</v>
      </c>
      <c r="H20" s="9">
        <f>費用詳細!I30</f>
        <v>0</v>
      </c>
      <c r="I20" s="9">
        <f>費用詳細!J30</f>
        <v>0</v>
      </c>
      <c r="J20" s="9">
        <f>費用詳細!K30</f>
        <v>0</v>
      </c>
      <c r="K20" s="9">
        <f>費用詳細!L30</f>
        <v>0</v>
      </c>
      <c r="L20" s="9">
        <f>費用詳細!M30</f>
        <v>0</v>
      </c>
      <c r="M20" s="9">
        <f>費用詳細!N30</f>
        <v>0</v>
      </c>
      <c r="N20" s="9">
        <f>費用詳細!O30</f>
        <v>0</v>
      </c>
      <c r="O20" s="207">
        <f>費用詳細!P30</f>
        <v>0</v>
      </c>
      <c r="P20" s="197"/>
      <c r="Q20" s="150">
        <f t="shared" si="4"/>
        <v>0</v>
      </c>
    </row>
    <row r="21" spans="1:17" ht="21" customHeight="1">
      <c r="A21" s="145"/>
      <c r="B21" s="212" t="s">
        <v>13</v>
      </c>
      <c r="C21" s="174"/>
      <c r="D21" s="12">
        <f>費用詳細!E34</f>
        <v>0</v>
      </c>
      <c r="E21" s="9">
        <f>費用詳細!F34</f>
        <v>0</v>
      </c>
      <c r="F21" s="9">
        <f>費用詳細!G34</f>
        <v>0</v>
      </c>
      <c r="G21" s="9">
        <f>費用詳細!H34</f>
        <v>0</v>
      </c>
      <c r="H21" s="9">
        <f>費用詳細!I34</f>
        <v>0</v>
      </c>
      <c r="I21" s="9">
        <f>費用詳細!J34</f>
        <v>0</v>
      </c>
      <c r="J21" s="9">
        <f>費用詳細!K34</f>
        <v>0</v>
      </c>
      <c r="K21" s="9">
        <f>費用詳細!L34</f>
        <v>0</v>
      </c>
      <c r="L21" s="9">
        <f>費用詳細!M34</f>
        <v>0</v>
      </c>
      <c r="M21" s="9">
        <f>費用詳細!N34</f>
        <v>0</v>
      </c>
      <c r="N21" s="9">
        <f>費用詳細!O34</f>
        <v>0</v>
      </c>
      <c r="O21" s="207">
        <f>費用詳細!P34</f>
        <v>0</v>
      </c>
      <c r="P21" s="197"/>
      <c r="Q21" s="150">
        <f t="shared" si="4"/>
        <v>0</v>
      </c>
    </row>
    <row r="22" spans="1:17" ht="21" customHeight="1">
      <c r="A22" s="145"/>
      <c r="B22" s="212" t="s">
        <v>14</v>
      </c>
      <c r="C22" s="174"/>
      <c r="D22" s="12">
        <f>費用詳細!E38</f>
        <v>0</v>
      </c>
      <c r="E22" s="9">
        <f>費用詳細!F38</f>
        <v>0</v>
      </c>
      <c r="F22" s="9">
        <f>費用詳細!G38</f>
        <v>0</v>
      </c>
      <c r="G22" s="9">
        <f>費用詳細!H38</f>
        <v>0</v>
      </c>
      <c r="H22" s="9">
        <f>費用詳細!I38</f>
        <v>0</v>
      </c>
      <c r="I22" s="9">
        <f>費用詳細!J38</f>
        <v>0</v>
      </c>
      <c r="J22" s="9">
        <f>費用詳細!K38</f>
        <v>0</v>
      </c>
      <c r="K22" s="9">
        <f>費用詳細!L38</f>
        <v>0</v>
      </c>
      <c r="L22" s="9">
        <f>費用詳細!M38</f>
        <v>0</v>
      </c>
      <c r="M22" s="9">
        <f>費用詳細!N38</f>
        <v>0</v>
      </c>
      <c r="N22" s="9">
        <f>費用詳細!O38</f>
        <v>0</v>
      </c>
      <c r="O22" s="207">
        <f>費用詳細!P38</f>
        <v>0</v>
      </c>
      <c r="P22" s="197"/>
      <c r="Q22" s="150">
        <f t="shared" si="4"/>
        <v>0</v>
      </c>
    </row>
    <row r="23" spans="1:17" ht="21" customHeight="1">
      <c r="A23" s="145"/>
      <c r="B23" s="212" t="s">
        <v>15</v>
      </c>
      <c r="C23" s="174"/>
      <c r="D23" s="12">
        <f>費用詳細!E42</f>
        <v>0</v>
      </c>
      <c r="E23" s="9">
        <f>費用詳細!F42</f>
        <v>0</v>
      </c>
      <c r="F23" s="9">
        <f>費用詳細!G42</f>
        <v>0</v>
      </c>
      <c r="G23" s="9">
        <f>費用詳細!H42</f>
        <v>0</v>
      </c>
      <c r="H23" s="9">
        <f>費用詳細!I42</f>
        <v>0</v>
      </c>
      <c r="I23" s="9">
        <f>費用詳細!J42</f>
        <v>0</v>
      </c>
      <c r="J23" s="9">
        <f>費用詳細!K42</f>
        <v>0</v>
      </c>
      <c r="K23" s="9">
        <f>費用詳細!L42</f>
        <v>0</v>
      </c>
      <c r="L23" s="9">
        <f>費用詳細!M42</f>
        <v>0</v>
      </c>
      <c r="M23" s="9">
        <f>費用詳細!N42</f>
        <v>0</v>
      </c>
      <c r="N23" s="9">
        <f>費用詳細!O42</f>
        <v>0</v>
      </c>
      <c r="O23" s="207">
        <f>費用詳細!P42</f>
        <v>0</v>
      </c>
      <c r="P23" s="197"/>
      <c r="Q23" s="150">
        <f t="shared" si="4"/>
        <v>0</v>
      </c>
    </row>
    <row r="24" spans="1:17" ht="21" customHeight="1">
      <c r="A24" s="145"/>
      <c r="B24" s="212" t="s">
        <v>16</v>
      </c>
      <c r="C24" s="174"/>
      <c r="D24" s="12">
        <f>費用詳細!E46</f>
        <v>0</v>
      </c>
      <c r="E24" s="9">
        <f>費用詳細!F46</f>
        <v>0</v>
      </c>
      <c r="F24" s="9">
        <f>費用詳細!G46</f>
        <v>0</v>
      </c>
      <c r="G24" s="9">
        <f>費用詳細!H46</f>
        <v>0</v>
      </c>
      <c r="H24" s="9">
        <f>費用詳細!I46</f>
        <v>0</v>
      </c>
      <c r="I24" s="9">
        <f>費用詳細!J46</f>
        <v>0</v>
      </c>
      <c r="J24" s="9">
        <f>費用詳細!K46</f>
        <v>0</v>
      </c>
      <c r="K24" s="9">
        <f>費用詳細!L46</f>
        <v>0</v>
      </c>
      <c r="L24" s="9">
        <f>費用詳細!M46</f>
        <v>0</v>
      </c>
      <c r="M24" s="9">
        <f>費用詳細!N46</f>
        <v>0</v>
      </c>
      <c r="N24" s="9">
        <f>費用詳細!O46</f>
        <v>0</v>
      </c>
      <c r="O24" s="207">
        <f>費用詳細!P46</f>
        <v>0</v>
      </c>
      <c r="P24" s="197"/>
      <c r="Q24" s="150">
        <f t="shared" si="4"/>
        <v>0</v>
      </c>
    </row>
    <row r="25" spans="1:17" ht="21" customHeight="1">
      <c r="A25" s="145"/>
      <c r="B25" s="212" t="s">
        <v>3</v>
      </c>
      <c r="C25" s="174"/>
      <c r="D25" s="12">
        <f>費用詳細!E50</f>
        <v>0</v>
      </c>
      <c r="E25" s="9">
        <f>費用詳細!F50</f>
        <v>0</v>
      </c>
      <c r="F25" s="9">
        <f>費用詳細!G50</f>
        <v>0</v>
      </c>
      <c r="G25" s="9">
        <f>費用詳細!H50</f>
        <v>0</v>
      </c>
      <c r="H25" s="9">
        <f>費用詳細!I50</f>
        <v>0</v>
      </c>
      <c r="I25" s="9">
        <f>費用詳細!J50</f>
        <v>0</v>
      </c>
      <c r="J25" s="9">
        <f>費用詳細!K50</f>
        <v>0</v>
      </c>
      <c r="K25" s="9">
        <f>費用詳細!L50</f>
        <v>0</v>
      </c>
      <c r="L25" s="9">
        <f>費用詳細!M50</f>
        <v>0</v>
      </c>
      <c r="M25" s="9">
        <f>費用詳細!N50</f>
        <v>0</v>
      </c>
      <c r="N25" s="9">
        <f>費用詳細!O50</f>
        <v>0</v>
      </c>
      <c r="O25" s="207">
        <f>費用詳細!P50</f>
        <v>0</v>
      </c>
      <c r="P25" s="197"/>
      <c r="Q25" s="150">
        <f t="shared" si="4"/>
        <v>0</v>
      </c>
    </row>
    <row r="26" spans="1:17" ht="21" customHeight="1">
      <c r="A26" s="145"/>
      <c r="B26" s="212" t="s">
        <v>17</v>
      </c>
      <c r="C26" s="174"/>
      <c r="D26" s="12">
        <f>費用詳細!E54</f>
        <v>0</v>
      </c>
      <c r="E26" s="9">
        <f>費用詳細!F54</f>
        <v>0</v>
      </c>
      <c r="F26" s="9">
        <f>費用詳細!G54</f>
        <v>0</v>
      </c>
      <c r="G26" s="9">
        <f>費用詳細!H54</f>
        <v>0</v>
      </c>
      <c r="H26" s="9">
        <f>費用詳細!I54</f>
        <v>0</v>
      </c>
      <c r="I26" s="9">
        <f>費用詳細!J54</f>
        <v>0</v>
      </c>
      <c r="J26" s="9">
        <f>費用詳細!K54</f>
        <v>0</v>
      </c>
      <c r="K26" s="9">
        <f>費用詳細!L54</f>
        <v>0</v>
      </c>
      <c r="L26" s="9">
        <f>費用詳細!M54</f>
        <v>0</v>
      </c>
      <c r="M26" s="9">
        <f>費用詳細!N54</f>
        <v>0</v>
      </c>
      <c r="N26" s="9">
        <f>費用詳細!O54</f>
        <v>0</v>
      </c>
      <c r="O26" s="207">
        <f>費用詳細!P54</f>
        <v>0</v>
      </c>
      <c r="P26" s="197"/>
      <c r="Q26" s="150">
        <f t="shared" si="4"/>
        <v>0</v>
      </c>
    </row>
    <row r="27" spans="1:17" ht="21" customHeight="1">
      <c r="A27" s="145"/>
      <c r="B27" s="212" t="s">
        <v>18</v>
      </c>
      <c r="C27" s="174"/>
      <c r="D27" s="12">
        <f>費用詳細!E58</f>
        <v>0</v>
      </c>
      <c r="E27" s="9">
        <f>費用詳細!F58</f>
        <v>0</v>
      </c>
      <c r="F27" s="9">
        <f>費用詳細!G58</f>
        <v>0</v>
      </c>
      <c r="G27" s="9">
        <f>費用詳細!H58</f>
        <v>0</v>
      </c>
      <c r="H27" s="9">
        <f>費用詳細!I58</f>
        <v>0</v>
      </c>
      <c r="I27" s="9">
        <f>費用詳細!J58</f>
        <v>0</v>
      </c>
      <c r="J27" s="9">
        <f>費用詳細!K58</f>
        <v>0</v>
      </c>
      <c r="K27" s="9">
        <f>費用詳細!L58</f>
        <v>0</v>
      </c>
      <c r="L27" s="9">
        <f>費用詳細!M58</f>
        <v>0</v>
      </c>
      <c r="M27" s="9">
        <f>費用詳細!N58</f>
        <v>0</v>
      </c>
      <c r="N27" s="9">
        <f>費用詳細!O58</f>
        <v>0</v>
      </c>
      <c r="O27" s="207">
        <f>費用詳細!P58</f>
        <v>0</v>
      </c>
      <c r="P27" s="197"/>
      <c r="Q27" s="150">
        <f t="shared" si="4"/>
        <v>0</v>
      </c>
    </row>
    <row r="28" spans="1:17" ht="21" customHeight="1">
      <c r="A28" s="145"/>
      <c r="B28" s="212" t="s">
        <v>0</v>
      </c>
      <c r="C28" s="174"/>
      <c r="D28" s="12">
        <f>費用詳細!E62</f>
        <v>0</v>
      </c>
      <c r="E28" s="9">
        <f>費用詳細!F62</f>
        <v>0</v>
      </c>
      <c r="F28" s="9">
        <f>費用詳細!G62</f>
        <v>0</v>
      </c>
      <c r="G28" s="9">
        <f>費用詳細!H62</f>
        <v>0</v>
      </c>
      <c r="H28" s="9">
        <f>費用詳細!I62</f>
        <v>0</v>
      </c>
      <c r="I28" s="9">
        <f>費用詳細!J62</f>
        <v>0</v>
      </c>
      <c r="J28" s="9">
        <f>費用詳細!K62</f>
        <v>0</v>
      </c>
      <c r="K28" s="9">
        <f>費用詳細!L62</f>
        <v>0</v>
      </c>
      <c r="L28" s="9">
        <f>費用詳細!M62</f>
        <v>0</v>
      </c>
      <c r="M28" s="9">
        <f>費用詳細!N62</f>
        <v>0</v>
      </c>
      <c r="N28" s="9">
        <f>費用詳細!O62</f>
        <v>0</v>
      </c>
      <c r="O28" s="207">
        <f>費用詳細!P62</f>
        <v>0</v>
      </c>
      <c r="P28" s="197"/>
      <c r="Q28" s="150">
        <f t="shared" si="4"/>
        <v>0</v>
      </c>
    </row>
    <row r="29" spans="1:17" ht="21" customHeight="1">
      <c r="A29" s="145"/>
      <c r="B29" s="212" t="s">
        <v>2</v>
      </c>
      <c r="C29" s="174"/>
      <c r="D29" s="12">
        <f>費用詳細!E66</f>
        <v>0</v>
      </c>
      <c r="E29" s="9">
        <f>費用詳細!F66</f>
        <v>0</v>
      </c>
      <c r="F29" s="9">
        <f>費用詳細!G66</f>
        <v>0</v>
      </c>
      <c r="G29" s="9">
        <f>費用詳細!H66</f>
        <v>0</v>
      </c>
      <c r="H29" s="9">
        <f>費用詳細!I66</f>
        <v>0</v>
      </c>
      <c r="I29" s="9">
        <f>費用詳細!J66</f>
        <v>0</v>
      </c>
      <c r="J29" s="9">
        <f>費用詳細!K66</f>
        <v>0</v>
      </c>
      <c r="K29" s="9">
        <f>費用詳細!L66</f>
        <v>0</v>
      </c>
      <c r="L29" s="9">
        <f>費用詳細!M66</f>
        <v>0</v>
      </c>
      <c r="M29" s="9">
        <f>費用詳細!N66</f>
        <v>0</v>
      </c>
      <c r="N29" s="9">
        <f>費用詳細!O66</f>
        <v>0</v>
      </c>
      <c r="O29" s="207">
        <f>費用詳細!P66</f>
        <v>0</v>
      </c>
      <c r="P29" s="197"/>
      <c r="Q29" s="150">
        <f t="shared" si="4"/>
        <v>0</v>
      </c>
    </row>
    <row r="30" spans="1:17" ht="21" customHeight="1">
      <c r="A30" s="145"/>
      <c r="B30" s="212" t="s">
        <v>5</v>
      </c>
      <c r="C30" s="174"/>
      <c r="D30" s="12">
        <f>費用詳細!E70</f>
        <v>0</v>
      </c>
      <c r="E30" s="9">
        <f>費用詳細!F70</f>
        <v>0</v>
      </c>
      <c r="F30" s="9">
        <f>費用詳細!G70</f>
        <v>0</v>
      </c>
      <c r="G30" s="9">
        <f>費用詳細!H70</f>
        <v>0</v>
      </c>
      <c r="H30" s="9">
        <f>費用詳細!I70</f>
        <v>0</v>
      </c>
      <c r="I30" s="9">
        <f>費用詳細!J70</f>
        <v>0</v>
      </c>
      <c r="J30" s="9">
        <f>費用詳細!K70</f>
        <v>0</v>
      </c>
      <c r="K30" s="9">
        <f>費用詳細!L70</f>
        <v>0</v>
      </c>
      <c r="L30" s="9">
        <f>費用詳細!M70</f>
        <v>0</v>
      </c>
      <c r="M30" s="9">
        <f>費用詳細!N70</f>
        <v>0</v>
      </c>
      <c r="N30" s="9">
        <f>費用詳細!O70</f>
        <v>0</v>
      </c>
      <c r="O30" s="207">
        <f>費用詳細!P70</f>
        <v>0</v>
      </c>
      <c r="P30" s="197"/>
      <c r="Q30" s="150">
        <f t="shared" si="4"/>
        <v>0</v>
      </c>
    </row>
    <row r="31" spans="1:17" ht="21" customHeight="1">
      <c r="A31" s="145"/>
      <c r="B31" s="212" t="s">
        <v>19</v>
      </c>
      <c r="C31" s="174"/>
      <c r="D31" s="12">
        <f>費用詳細!E74</f>
        <v>0</v>
      </c>
      <c r="E31" s="9">
        <f>費用詳細!F74</f>
        <v>0</v>
      </c>
      <c r="F31" s="9">
        <f>費用詳細!G74</f>
        <v>0</v>
      </c>
      <c r="G31" s="9">
        <f>費用詳細!H74</f>
        <v>0</v>
      </c>
      <c r="H31" s="9">
        <f>費用詳細!I74</f>
        <v>0</v>
      </c>
      <c r="I31" s="9">
        <f>費用詳細!J74</f>
        <v>0</v>
      </c>
      <c r="J31" s="9">
        <f>費用詳細!K74</f>
        <v>0</v>
      </c>
      <c r="K31" s="9">
        <f>費用詳細!L74</f>
        <v>0</v>
      </c>
      <c r="L31" s="9">
        <f>費用詳細!M74</f>
        <v>0</v>
      </c>
      <c r="M31" s="9">
        <f>費用詳細!N74</f>
        <v>0</v>
      </c>
      <c r="N31" s="9">
        <f>費用詳細!O74</f>
        <v>0</v>
      </c>
      <c r="O31" s="207">
        <f>費用詳細!P74</f>
        <v>0</v>
      </c>
      <c r="P31" s="197"/>
      <c r="Q31" s="150">
        <f t="shared" si="4"/>
        <v>0</v>
      </c>
    </row>
    <row r="32" spans="1:17" ht="21" customHeight="1">
      <c r="A32" s="145"/>
      <c r="B32" s="212" t="s">
        <v>49</v>
      </c>
      <c r="C32" s="174"/>
      <c r="D32" s="12">
        <f>費用詳細!E78</f>
        <v>0</v>
      </c>
      <c r="E32" s="9">
        <f>費用詳細!F78</f>
        <v>0</v>
      </c>
      <c r="F32" s="9">
        <f>費用詳細!G78</f>
        <v>0</v>
      </c>
      <c r="G32" s="9">
        <f>費用詳細!H78</f>
        <v>0</v>
      </c>
      <c r="H32" s="9">
        <f>費用詳細!I78</f>
        <v>0</v>
      </c>
      <c r="I32" s="9">
        <f>費用詳細!J78</f>
        <v>0</v>
      </c>
      <c r="J32" s="9">
        <f>費用詳細!K78</f>
        <v>0</v>
      </c>
      <c r="K32" s="9">
        <f>費用詳細!L78</f>
        <v>0</v>
      </c>
      <c r="L32" s="9">
        <f>費用詳細!M78</f>
        <v>0</v>
      </c>
      <c r="M32" s="9">
        <f>費用詳細!N78</f>
        <v>0</v>
      </c>
      <c r="N32" s="9">
        <f>費用詳細!O78</f>
        <v>0</v>
      </c>
      <c r="O32" s="207">
        <f>費用詳細!P78</f>
        <v>0</v>
      </c>
      <c r="P32" s="197"/>
      <c r="Q32" s="150">
        <f t="shared" si="4"/>
        <v>0</v>
      </c>
    </row>
    <row r="33" spans="1:17" ht="21" customHeight="1">
      <c r="A33" s="145"/>
      <c r="B33" s="212" t="s">
        <v>4</v>
      </c>
      <c r="C33" s="174"/>
      <c r="D33" s="12">
        <f>費用詳細!E82</f>
        <v>0</v>
      </c>
      <c r="E33" s="9">
        <f>費用詳細!F82</f>
        <v>0</v>
      </c>
      <c r="F33" s="9">
        <f>費用詳細!G82</f>
        <v>0</v>
      </c>
      <c r="G33" s="9">
        <f>費用詳細!H82</f>
        <v>0</v>
      </c>
      <c r="H33" s="9">
        <f>費用詳細!I82</f>
        <v>0</v>
      </c>
      <c r="I33" s="9">
        <f>費用詳細!J82</f>
        <v>0</v>
      </c>
      <c r="J33" s="9">
        <f>費用詳細!K82</f>
        <v>0</v>
      </c>
      <c r="K33" s="9">
        <f>費用詳細!L82</f>
        <v>0</v>
      </c>
      <c r="L33" s="9">
        <f>費用詳細!M82</f>
        <v>0</v>
      </c>
      <c r="M33" s="9">
        <f>費用詳細!N82</f>
        <v>0</v>
      </c>
      <c r="N33" s="9">
        <f>費用詳細!O82</f>
        <v>0</v>
      </c>
      <c r="O33" s="207">
        <f>費用詳細!P82</f>
        <v>0</v>
      </c>
      <c r="P33" s="197"/>
      <c r="Q33" s="150">
        <f t="shared" si="4"/>
        <v>0</v>
      </c>
    </row>
    <row r="34" spans="1:17" ht="21" customHeight="1">
      <c r="A34" s="145"/>
      <c r="B34" s="212" t="s">
        <v>48</v>
      </c>
      <c r="C34" s="174"/>
      <c r="D34" s="12">
        <f>費用詳細!E86</f>
        <v>0</v>
      </c>
      <c r="E34" s="9">
        <f>費用詳細!F86</f>
        <v>0</v>
      </c>
      <c r="F34" s="9">
        <f>費用詳細!G86</f>
        <v>0</v>
      </c>
      <c r="G34" s="9">
        <f>費用詳細!H86</f>
        <v>0</v>
      </c>
      <c r="H34" s="9">
        <f>費用詳細!I86</f>
        <v>0</v>
      </c>
      <c r="I34" s="9">
        <f>費用詳細!J86</f>
        <v>0</v>
      </c>
      <c r="J34" s="9">
        <f>費用詳細!K86</f>
        <v>0</v>
      </c>
      <c r="K34" s="9">
        <f>費用詳細!L86</f>
        <v>0</v>
      </c>
      <c r="L34" s="9">
        <f>費用詳細!M86</f>
        <v>0</v>
      </c>
      <c r="M34" s="9">
        <f>費用詳細!N86</f>
        <v>0</v>
      </c>
      <c r="N34" s="9">
        <f>費用詳細!O86</f>
        <v>0</v>
      </c>
      <c r="O34" s="207">
        <f>費用詳細!P86</f>
        <v>0</v>
      </c>
      <c r="P34" s="197"/>
      <c r="Q34" s="150">
        <f t="shared" si="4"/>
        <v>0</v>
      </c>
    </row>
    <row r="35" spans="1:17" ht="21" customHeight="1">
      <c r="A35" s="145"/>
      <c r="B35" s="212" t="s">
        <v>50</v>
      </c>
      <c r="C35" s="174"/>
      <c r="D35" s="12">
        <f>費用詳細!E90</f>
        <v>0</v>
      </c>
      <c r="E35" s="9">
        <f>費用詳細!F90</f>
        <v>0</v>
      </c>
      <c r="F35" s="9">
        <f>費用詳細!G90</f>
        <v>0</v>
      </c>
      <c r="G35" s="9">
        <f>費用詳細!H90</f>
        <v>0</v>
      </c>
      <c r="H35" s="9">
        <f>費用詳細!I90</f>
        <v>0</v>
      </c>
      <c r="I35" s="9">
        <f>費用詳細!J90</f>
        <v>0</v>
      </c>
      <c r="J35" s="9">
        <f>費用詳細!K90</f>
        <v>0</v>
      </c>
      <c r="K35" s="9">
        <f>費用詳細!L90</f>
        <v>0</v>
      </c>
      <c r="L35" s="9">
        <f>費用詳細!M90</f>
        <v>0</v>
      </c>
      <c r="M35" s="9">
        <f>費用詳細!N90</f>
        <v>0</v>
      </c>
      <c r="N35" s="9">
        <f>費用詳細!O90</f>
        <v>0</v>
      </c>
      <c r="O35" s="207">
        <f>費用詳細!P90</f>
        <v>0</v>
      </c>
      <c r="P35" s="197"/>
      <c r="Q35" s="150">
        <f t="shared" si="4"/>
        <v>0</v>
      </c>
    </row>
    <row r="36" spans="1:17" ht="21" customHeight="1">
      <c r="A36" s="145"/>
      <c r="B36" s="212" t="s">
        <v>51</v>
      </c>
      <c r="C36" s="174"/>
      <c r="D36" s="12">
        <f>費用詳細!E94</f>
        <v>0</v>
      </c>
      <c r="E36" s="9">
        <f>費用詳細!F94</f>
        <v>0</v>
      </c>
      <c r="F36" s="9">
        <f>費用詳細!G94</f>
        <v>0</v>
      </c>
      <c r="G36" s="9">
        <f>費用詳細!H94</f>
        <v>0</v>
      </c>
      <c r="H36" s="9">
        <f>費用詳細!I94</f>
        <v>0</v>
      </c>
      <c r="I36" s="9">
        <f>費用詳細!J94</f>
        <v>0</v>
      </c>
      <c r="J36" s="9">
        <f>費用詳細!K94</f>
        <v>0</v>
      </c>
      <c r="K36" s="9">
        <f>費用詳細!L94</f>
        <v>0</v>
      </c>
      <c r="L36" s="9">
        <f>費用詳細!M94</f>
        <v>0</v>
      </c>
      <c r="M36" s="9">
        <f>費用詳細!N94</f>
        <v>0</v>
      </c>
      <c r="N36" s="9">
        <f>費用詳細!O94</f>
        <v>0</v>
      </c>
      <c r="O36" s="207">
        <f>費用詳細!P94</f>
        <v>0</v>
      </c>
      <c r="P36" s="197"/>
      <c r="Q36" s="150">
        <f t="shared" si="4"/>
        <v>0</v>
      </c>
    </row>
    <row r="37" spans="1:17" ht="21" customHeight="1">
      <c r="A37" s="145"/>
      <c r="B37" s="212" t="s">
        <v>69</v>
      </c>
      <c r="C37" s="174"/>
      <c r="D37" s="12">
        <f>費用詳細!E98</f>
        <v>0</v>
      </c>
      <c r="E37" s="9">
        <f>費用詳細!F98</f>
        <v>0</v>
      </c>
      <c r="F37" s="9">
        <f>費用詳細!G98</f>
        <v>0</v>
      </c>
      <c r="G37" s="9">
        <f>費用詳細!H98</f>
        <v>0</v>
      </c>
      <c r="H37" s="9">
        <f>費用詳細!I98</f>
        <v>0</v>
      </c>
      <c r="I37" s="9">
        <f>費用詳細!J98</f>
        <v>0</v>
      </c>
      <c r="J37" s="9">
        <f>費用詳細!K98</f>
        <v>0</v>
      </c>
      <c r="K37" s="9">
        <f>費用詳細!L98</f>
        <v>0</v>
      </c>
      <c r="L37" s="9">
        <f>費用詳細!M98</f>
        <v>0</v>
      </c>
      <c r="M37" s="9">
        <f>費用詳細!N98</f>
        <v>0</v>
      </c>
      <c r="N37" s="9">
        <f>費用詳細!O98</f>
        <v>0</v>
      </c>
      <c r="O37" s="207">
        <f>費用詳細!P98</f>
        <v>0</v>
      </c>
      <c r="P37" s="197"/>
      <c r="Q37" s="150">
        <f t="shared" si="4"/>
        <v>0</v>
      </c>
    </row>
    <row r="38" spans="1:17" ht="21" customHeight="1">
      <c r="A38" s="145"/>
      <c r="B38" s="212" t="s">
        <v>20</v>
      </c>
      <c r="C38" s="174"/>
      <c r="D38" s="12">
        <f>費用詳細!E102</f>
        <v>0</v>
      </c>
      <c r="E38" s="9">
        <f>費用詳細!F102</f>
        <v>0</v>
      </c>
      <c r="F38" s="9">
        <f>費用詳細!G102</f>
        <v>0</v>
      </c>
      <c r="G38" s="9">
        <f>費用詳細!H102</f>
        <v>0</v>
      </c>
      <c r="H38" s="9">
        <f>費用詳細!I102</f>
        <v>0</v>
      </c>
      <c r="I38" s="9">
        <f>費用詳細!J102</f>
        <v>0</v>
      </c>
      <c r="J38" s="9">
        <f>費用詳細!K102</f>
        <v>0</v>
      </c>
      <c r="K38" s="9">
        <f>費用詳細!L102</f>
        <v>0</v>
      </c>
      <c r="L38" s="9">
        <f>費用詳細!M102</f>
        <v>0</v>
      </c>
      <c r="M38" s="9">
        <f>費用詳細!N102</f>
        <v>0</v>
      </c>
      <c r="N38" s="9">
        <f>費用詳細!O102</f>
        <v>0</v>
      </c>
      <c r="O38" s="207">
        <f>費用詳細!P102</f>
        <v>0</v>
      </c>
      <c r="P38" s="197"/>
      <c r="Q38" s="150">
        <f t="shared" si="4"/>
        <v>0</v>
      </c>
    </row>
    <row r="39" spans="1:17" ht="21" customHeight="1">
      <c r="A39" s="145"/>
      <c r="B39" s="212" t="s">
        <v>70</v>
      </c>
      <c r="C39" s="174"/>
      <c r="D39" s="12">
        <f>費用詳細!E106</f>
        <v>0</v>
      </c>
      <c r="E39" s="9">
        <f>費用詳細!F106</f>
        <v>0</v>
      </c>
      <c r="F39" s="9">
        <f>費用詳細!G106</f>
        <v>0</v>
      </c>
      <c r="G39" s="9">
        <f>費用詳細!H106</f>
        <v>0</v>
      </c>
      <c r="H39" s="9">
        <f>費用詳細!I106</f>
        <v>0</v>
      </c>
      <c r="I39" s="9">
        <f>費用詳細!J106</f>
        <v>0</v>
      </c>
      <c r="J39" s="9">
        <f>費用詳細!K106</f>
        <v>0</v>
      </c>
      <c r="K39" s="9">
        <f>費用詳細!L106</f>
        <v>0</v>
      </c>
      <c r="L39" s="9">
        <f>費用詳細!M106</f>
        <v>0</v>
      </c>
      <c r="M39" s="9">
        <f>費用詳細!N106</f>
        <v>0</v>
      </c>
      <c r="N39" s="9">
        <f>費用詳細!O106</f>
        <v>0</v>
      </c>
      <c r="O39" s="207">
        <f>費用詳細!P106</f>
        <v>0</v>
      </c>
      <c r="P39" s="197"/>
      <c r="Q39" s="150">
        <f t="shared" si="4"/>
        <v>0</v>
      </c>
    </row>
    <row r="40" spans="1:17" ht="21" customHeight="1">
      <c r="A40" s="145"/>
      <c r="B40" s="212" t="s">
        <v>71</v>
      </c>
      <c r="C40" s="174"/>
      <c r="D40" s="12">
        <f>費用詳細!E110</f>
        <v>0</v>
      </c>
      <c r="E40" s="9">
        <f>費用詳細!F110</f>
        <v>0</v>
      </c>
      <c r="F40" s="9">
        <f>費用詳細!G110</f>
        <v>0</v>
      </c>
      <c r="G40" s="9">
        <f>費用詳細!H110</f>
        <v>0</v>
      </c>
      <c r="H40" s="9">
        <f>費用詳細!I110</f>
        <v>0</v>
      </c>
      <c r="I40" s="9">
        <f>費用詳細!J110</f>
        <v>0</v>
      </c>
      <c r="J40" s="9">
        <f>費用詳細!K110</f>
        <v>0</v>
      </c>
      <c r="K40" s="9">
        <f>費用詳細!L110</f>
        <v>0</v>
      </c>
      <c r="L40" s="9">
        <f>費用詳細!M110</f>
        <v>0</v>
      </c>
      <c r="M40" s="9">
        <f>費用詳細!N110</f>
        <v>0</v>
      </c>
      <c r="N40" s="9">
        <f>費用詳細!O110</f>
        <v>0</v>
      </c>
      <c r="O40" s="207">
        <f>費用詳細!P110</f>
        <v>0</v>
      </c>
      <c r="P40" s="197"/>
      <c r="Q40" s="150">
        <f t="shared" si="4"/>
        <v>0</v>
      </c>
    </row>
    <row r="41" spans="1:17" ht="21" customHeight="1">
      <c r="A41" s="145"/>
      <c r="B41" s="212" t="s">
        <v>72</v>
      </c>
      <c r="C41" s="174"/>
      <c r="D41" s="12">
        <f>費用詳細!E114</f>
        <v>0</v>
      </c>
      <c r="E41" s="9">
        <f>費用詳細!F114</f>
        <v>0</v>
      </c>
      <c r="F41" s="9">
        <f>費用詳細!G114</f>
        <v>0</v>
      </c>
      <c r="G41" s="9">
        <f>費用詳細!H114</f>
        <v>0</v>
      </c>
      <c r="H41" s="9">
        <f>費用詳細!I114</f>
        <v>0</v>
      </c>
      <c r="I41" s="9">
        <f>費用詳細!J114</f>
        <v>0</v>
      </c>
      <c r="J41" s="9">
        <f>費用詳細!K114</f>
        <v>0</v>
      </c>
      <c r="K41" s="9">
        <f>費用詳細!L114</f>
        <v>0</v>
      </c>
      <c r="L41" s="9">
        <f>費用詳細!M114</f>
        <v>0</v>
      </c>
      <c r="M41" s="9">
        <f>費用詳細!N114</f>
        <v>0</v>
      </c>
      <c r="N41" s="9">
        <f>費用詳細!O114</f>
        <v>0</v>
      </c>
      <c r="O41" s="207">
        <f>費用詳細!P114</f>
        <v>0</v>
      </c>
      <c r="P41" s="197"/>
      <c r="Q41" s="150">
        <f t="shared" si="4"/>
        <v>0</v>
      </c>
    </row>
    <row r="42" spans="1:17" ht="21" customHeight="1">
      <c r="A42" s="145"/>
      <c r="B42" s="212" t="s">
        <v>73</v>
      </c>
      <c r="C42" s="174"/>
      <c r="D42" s="12">
        <f>費用詳細!E118</f>
        <v>0</v>
      </c>
      <c r="E42" s="9">
        <f>費用詳細!F118</f>
        <v>0</v>
      </c>
      <c r="F42" s="9">
        <f>費用詳細!G118</f>
        <v>0</v>
      </c>
      <c r="G42" s="9">
        <f>費用詳細!H118</f>
        <v>0</v>
      </c>
      <c r="H42" s="9">
        <f>費用詳細!I118</f>
        <v>0</v>
      </c>
      <c r="I42" s="9">
        <f>費用詳細!J118</f>
        <v>0</v>
      </c>
      <c r="J42" s="9">
        <f>費用詳細!K118</f>
        <v>0</v>
      </c>
      <c r="K42" s="9">
        <f>費用詳細!L118</f>
        <v>0</v>
      </c>
      <c r="L42" s="9">
        <f>費用詳細!M118</f>
        <v>0</v>
      </c>
      <c r="M42" s="9">
        <f>費用詳細!N118</f>
        <v>0</v>
      </c>
      <c r="N42" s="9">
        <f>費用詳細!O118</f>
        <v>0</v>
      </c>
      <c r="O42" s="207">
        <f>費用詳細!P118</f>
        <v>0</v>
      </c>
      <c r="P42" s="197"/>
      <c r="Q42" s="150">
        <f t="shared" si="4"/>
        <v>0</v>
      </c>
    </row>
    <row r="43" spans="1:17" ht="21" customHeight="1">
      <c r="A43" s="145"/>
      <c r="B43" s="212"/>
      <c r="C43" s="174"/>
      <c r="D43" s="12">
        <f>費用詳細!E122</f>
        <v>0</v>
      </c>
      <c r="E43" s="9">
        <f>費用詳細!F122</f>
        <v>0</v>
      </c>
      <c r="F43" s="9">
        <f>費用詳細!G122</f>
        <v>0</v>
      </c>
      <c r="G43" s="9">
        <f>費用詳細!H122</f>
        <v>0</v>
      </c>
      <c r="H43" s="9">
        <f>費用詳細!I122</f>
        <v>0</v>
      </c>
      <c r="I43" s="9">
        <f>費用詳細!J122</f>
        <v>0</v>
      </c>
      <c r="J43" s="9">
        <f>費用詳細!K122</f>
        <v>0</v>
      </c>
      <c r="K43" s="9">
        <f>費用詳細!L122</f>
        <v>0</v>
      </c>
      <c r="L43" s="9">
        <f>費用詳細!M122</f>
        <v>0</v>
      </c>
      <c r="M43" s="9">
        <f>費用詳細!N122</f>
        <v>0</v>
      </c>
      <c r="N43" s="9">
        <f>費用詳細!O122</f>
        <v>0</v>
      </c>
      <c r="O43" s="207">
        <f>費用詳細!P122</f>
        <v>0</v>
      </c>
      <c r="P43" s="197"/>
      <c r="Q43" s="150">
        <f t="shared" si="4"/>
        <v>0</v>
      </c>
    </row>
    <row r="44" spans="1:17" ht="21" customHeight="1">
      <c r="A44" s="145"/>
      <c r="B44" s="213"/>
      <c r="C44" s="174"/>
      <c r="D44" s="12">
        <f>費用詳細!E126</f>
        <v>0</v>
      </c>
      <c r="E44" s="9">
        <f>費用詳細!F126</f>
        <v>0</v>
      </c>
      <c r="F44" s="9">
        <f>費用詳細!G126</f>
        <v>0</v>
      </c>
      <c r="G44" s="9">
        <f>費用詳細!H126</f>
        <v>0</v>
      </c>
      <c r="H44" s="9">
        <f>費用詳細!I126</f>
        <v>0</v>
      </c>
      <c r="I44" s="9">
        <f>費用詳細!J126</f>
        <v>0</v>
      </c>
      <c r="J44" s="9">
        <f>費用詳細!K126</f>
        <v>0</v>
      </c>
      <c r="K44" s="9">
        <f>費用詳細!L126</f>
        <v>0</v>
      </c>
      <c r="L44" s="9">
        <f>費用詳細!M126</f>
        <v>0</v>
      </c>
      <c r="M44" s="9">
        <f>費用詳細!N126</f>
        <v>0</v>
      </c>
      <c r="N44" s="9">
        <f>費用詳細!O126</f>
        <v>0</v>
      </c>
      <c r="O44" s="207">
        <f>費用詳細!P126</f>
        <v>0</v>
      </c>
      <c r="P44" s="197"/>
      <c r="Q44" s="150">
        <f t="shared" si="4"/>
        <v>0</v>
      </c>
    </row>
    <row r="45" spans="1:17" ht="21" customHeight="1">
      <c r="A45" s="145"/>
      <c r="B45" s="214"/>
      <c r="C45" s="194"/>
      <c r="D45" s="12">
        <f>費用詳細!E130</f>
        <v>0</v>
      </c>
      <c r="E45" s="9">
        <f>費用詳細!F130</f>
        <v>0</v>
      </c>
      <c r="F45" s="9">
        <f>費用詳細!G130</f>
        <v>0</v>
      </c>
      <c r="G45" s="9">
        <f>費用詳細!H130</f>
        <v>0</v>
      </c>
      <c r="H45" s="9">
        <f>費用詳細!I130</f>
        <v>0</v>
      </c>
      <c r="I45" s="9">
        <f>費用詳細!J130</f>
        <v>0</v>
      </c>
      <c r="J45" s="9">
        <f>費用詳細!K130</f>
        <v>0</v>
      </c>
      <c r="K45" s="9">
        <f>費用詳細!L130</f>
        <v>0</v>
      </c>
      <c r="L45" s="9">
        <f>費用詳細!M130</f>
        <v>0</v>
      </c>
      <c r="M45" s="9">
        <f>費用詳細!N130</f>
        <v>0</v>
      </c>
      <c r="N45" s="9">
        <f>費用詳細!O130</f>
        <v>0</v>
      </c>
      <c r="O45" s="207">
        <f>費用詳細!P130</f>
        <v>0</v>
      </c>
      <c r="P45" s="198"/>
      <c r="Q45" s="150">
        <f t="shared" si="4"/>
        <v>0</v>
      </c>
    </row>
    <row r="46" spans="1:17" ht="21" customHeight="1">
      <c r="A46" s="145"/>
      <c r="B46" s="214"/>
      <c r="C46" s="194"/>
      <c r="D46" s="12">
        <f>費用詳細!E134</f>
        <v>0</v>
      </c>
      <c r="E46" s="9">
        <f>費用詳細!F134</f>
        <v>0</v>
      </c>
      <c r="F46" s="9">
        <f>費用詳細!G134</f>
        <v>0</v>
      </c>
      <c r="G46" s="9">
        <f>費用詳細!H134</f>
        <v>0</v>
      </c>
      <c r="H46" s="9">
        <f>費用詳細!I134</f>
        <v>0</v>
      </c>
      <c r="I46" s="9">
        <f>費用詳細!J134</f>
        <v>0</v>
      </c>
      <c r="J46" s="9">
        <f>費用詳細!K134</f>
        <v>0</v>
      </c>
      <c r="K46" s="9">
        <f>費用詳細!L134</f>
        <v>0</v>
      </c>
      <c r="L46" s="9">
        <f>費用詳細!M134</f>
        <v>0</v>
      </c>
      <c r="M46" s="9">
        <f>費用詳細!N134</f>
        <v>0</v>
      </c>
      <c r="N46" s="9">
        <f>費用詳細!O134</f>
        <v>0</v>
      </c>
      <c r="O46" s="207">
        <f>費用詳細!P134</f>
        <v>0</v>
      </c>
      <c r="P46" s="198"/>
      <c r="Q46" s="150">
        <f t="shared" si="4"/>
        <v>0</v>
      </c>
    </row>
    <row r="47" spans="1:17" ht="21" customHeight="1">
      <c r="A47" s="145"/>
      <c r="B47" s="214"/>
      <c r="C47" s="194"/>
      <c r="D47" s="12">
        <f>費用詳細!E138</f>
        <v>0</v>
      </c>
      <c r="E47" s="9">
        <f>費用詳細!F138</f>
        <v>0</v>
      </c>
      <c r="F47" s="9">
        <f>費用詳細!G138</f>
        <v>0</v>
      </c>
      <c r="G47" s="9">
        <f>費用詳細!H138</f>
        <v>0</v>
      </c>
      <c r="H47" s="9">
        <f>費用詳細!I138</f>
        <v>0</v>
      </c>
      <c r="I47" s="9">
        <f>費用詳細!J138</f>
        <v>0</v>
      </c>
      <c r="J47" s="9">
        <f>費用詳細!K138</f>
        <v>0</v>
      </c>
      <c r="K47" s="9">
        <f>費用詳細!L138</f>
        <v>0</v>
      </c>
      <c r="L47" s="9">
        <f>費用詳細!M138</f>
        <v>0</v>
      </c>
      <c r="M47" s="9">
        <f>費用詳細!N138</f>
        <v>0</v>
      </c>
      <c r="N47" s="9">
        <f>費用詳細!O138</f>
        <v>0</v>
      </c>
      <c r="O47" s="207">
        <f>費用詳細!P138</f>
        <v>0</v>
      </c>
      <c r="P47" s="198"/>
      <c r="Q47" s="150">
        <f t="shared" si="4"/>
        <v>0</v>
      </c>
    </row>
    <row r="48" spans="1:17" ht="21" customHeight="1">
      <c r="A48" s="145"/>
      <c r="B48" s="214"/>
      <c r="C48" s="194"/>
      <c r="D48" s="12">
        <f>費用詳細!E142</f>
        <v>0</v>
      </c>
      <c r="E48" s="9">
        <f>費用詳細!F142</f>
        <v>0</v>
      </c>
      <c r="F48" s="9">
        <f>費用詳細!G142</f>
        <v>0</v>
      </c>
      <c r="G48" s="9">
        <f>費用詳細!H142</f>
        <v>0</v>
      </c>
      <c r="H48" s="9">
        <f>費用詳細!I142</f>
        <v>0</v>
      </c>
      <c r="I48" s="9">
        <f>費用詳細!J142</f>
        <v>0</v>
      </c>
      <c r="J48" s="9">
        <f>費用詳細!K142</f>
        <v>0</v>
      </c>
      <c r="K48" s="9">
        <f>費用詳細!L142</f>
        <v>0</v>
      </c>
      <c r="L48" s="9">
        <f>費用詳細!M142</f>
        <v>0</v>
      </c>
      <c r="M48" s="9">
        <f>費用詳細!N142</f>
        <v>0</v>
      </c>
      <c r="N48" s="9">
        <f>費用詳細!O142</f>
        <v>0</v>
      </c>
      <c r="O48" s="207">
        <f>費用詳細!P142</f>
        <v>0</v>
      </c>
      <c r="P48" s="198"/>
      <c r="Q48" s="150">
        <f t="shared" si="4"/>
        <v>0</v>
      </c>
    </row>
    <row r="49" spans="1:18" ht="21" customHeight="1">
      <c r="A49" s="145"/>
      <c r="B49" s="214"/>
      <c r="C49" s="194"/>
      <c r="D49" s="12">
        <f>費用詳細!E146</f>
        <v>0</v>
      </c>
      <c r="E49" s="9">
        <f>費用詳細!F146</f>
        <v>0</v>
      </c>
      <c r="F49" s="9">
        <f>費用詳細!G146</f>
        <v>0</v>
      </c>
      <c r="G49" s="9">
        <f>費用詳細!H146</f>
        <v>0</v>
      </c>
      <c r="H49" s="9">
        <f>費用詳細!I146</f>
        <v>0</v>
      </c>
      <c r="I49" s="9">
        <f>費用詳細!J146</f>
        <v>0</v>
      </c>
      <c r="J49" s="9">
        <f>費用詳細!K146</f>
        <v>0</v>
      </c>
      <c r="K49" s="9">
        <f>費用詳細!L146</f>
        <v>0</v>
      </c>
      <c r="L49" s="9">
        <f>費用詳細!M146</f>
        <v>0</v>
      </c>
      <c r="M49" s="9">
        <f>費用詳細!N146</f>
        <v>0</v>
      </c>
      <c r="N49" s="9">
        <f>費用詳細!O146</f>
        <v>0</v>
      </c>
      <c r="O49" s="207">
        <f>費用詳細!P146</f>
        <v>0</v>
      </c>
      <c r="P49" s="198"/>
      <c r="Q49" s="150">
        <f t="shared" si="4"/>
        <v>0</v>
      </c>
    </row>
    <row r="50" spans="1:18" ht="21" customHeight="1">
      <c r="A50" s="145"/>
      <c r="B50" s="215"/>
      <c r="C50" s="194"/>
      <c r="D50" s="208">
        <f>費用詳細!E150</f>
        <v>0</v>
      </c>
      <c r="E50" s="209">
        <f>費用詳細!F150</f>
        <v>0</v>
      </c>
      <c r="F50" s="209">
        <f>費用詳細!G150</f>
        <v>0</v>
      </c>
      <c r="G50" s="209">
        <f>費用詳細!H150</f>
        <v>0</v>
      </c>
      <c r="H50" s="209">
        <f>費用詳細!I150</f>
        <v>0</v>
      </c>
      <c r="I50" s="209">
        <f>費用詳細!J150</f>
        <v>0</v>
      </c>
      <c r="J50" s="209">
        <f>費用詳細!K150</f>
        <v>0</v>
      </c>
      <c r="K50" s="209">
        <f>費用詳細!L150</f>
        <v>0</v>
      </c>
      <c r="L50" s="209">
        <f>費用詳細!M150</f>
        <v>0</v>
      </c>
      <c r="M50" s="209">
        <f>費用詳細!N150</f>
        <v>0</v>
      </c>
      <c r="N50" s="209">
        <f>費用詳細!O150</f>
        <v>0</v>
      </c>
      <c r="O50" s="210">
        <f>費用詳細!P150</f>
        <v>0</v>
      </c>
      <c r="P50" s="198"/>
      <c r="Q50" s="150">
        <f t="shared" si="4"/>
        <v>0</v>
      </c>
    </row>
    <row r="51" spans="1:18" s="8" customFormat="1" ht="21" customHeight="1">
      <c r="A51" s="218" t="s">
        <v>74</v>
      </c>
      <c r="B51" s="219"/>
      <c r="C51" s="195"/>
      <c r="D51" s="151">
        <f>SUM(D16:D50)</f>
        <v>0</v>
      </c>
      <c r="E51" s="146">
        <f>SUM(E16:E50)</f>
        <v>0</v>
      </c>
      <c r="F51" s="146">
        <f t="shared" ref="F51:O51" si="5">SUM(F16:F50)</f>
        <v>0</v>
      </c>
      <c r="G51" s="146">
        <f t="shared" si="5"/>
        <v>0</v>
      </c>
      <c r="H51" s="146">
        <f t="shared" si="5"/>
        <v>0</v>
      </c>
      <c r="I51" s="146">
        <f t="shared" si="5"/>
        <v>0</v>
      </c>
      <c r="J51" s="146">
        <f t="shared" si="5"/>
        <v>0</v>
      </c>
      <c r="K51" s="146">
        <f t="shared" si="5"/>
        <v>0</v>
      </c>
      <c r="L51" s="146">
        <f t="shared" si="5"/>
        <v>0</v>
      </c>
      <c r="M51" s="146">
        <f t="shared" si="5"/>
        <v>0</v>
      </c>
      <c r="N51" s="146">
        <f t="shared" si="5"/>
        <v>0</v>
      </c>
      <c r="O51" s="147">
        <f t="shared" si="5"/>
        <v>0</v>
      </c>
      <c r="P51" s="199"/>
      <c r="Q51" s="148">
        <f t="shared" si="4"/>
        <v>0</v>
      </c>
      <c r="R51" s="8">
        <f>SUM(Q16:Q50)</f>
        <v>0</v>
      </c>
    </row>
    <row r="52" spans="1:18" s="8" customFormat="1" ht="21" customHeight="1">
      <c r="C52" s="18"/>
    </row>
    <row r="53" spans="1:18" ht="21" customHeight="1">
      <c r="A53" s="216" t="s">
        <v>47</v>
      </c>
      <c r="B53" s="217"/>
      <c r="C53" s="201">
        <f>-C13</f>
        <v>0</v>
      </c>
      <c r="D53" s="163">
        <f>D14-D51</f>
        <v>0</v>
      </c>
      <c r="E53" s="164">
        <f t="shared" ref="E53:O53" si="6">E14-E51</f>
        <v>0</v>
      </c>
      <c r="F53" s="164">
        <f t="shared" si="6"/>
        <v>0</v>
      </c>
      <c r="G53" s="164">
        <f t="shared" si="6"/>
        <v>0</v>
      </c>
      <c r="H53" s="164">
        <f t="shared" si="6"/>
        <v>0</v>
      </c>
      <c r="I53" s="164">
        <f t="shared" si="6"/>
        <v>0</v>
      </c>
      <c r="J53" s="164">
        <f t="shared" si="6"/>
        <v>0</v>
      </c>
      <c r="K53" s="164">
        <f t="shared" si="6"/>
        <v>0</v>
      </c>
      <c r="L53" s="164">
        <f t="shared" si="6"/>
        <v>0</v>
      </c>
      <c r="M53" s="164">
        <f t="shared" si="6"/>
        <v>0</v>
      </c>
      <c r="N53" s="164">
        <f t="shared" si="6"/>
        <v>0</v>
      </c>
      <c r="O53" s="165">
        <f t="shared" si="6"/>
        <v>0</v>
      </c>
      <c r="P53" s="166">
        <f>P13</f>
        <v>0</v>
      </c>
      <c r="Q53" s="166">
        <f>SUM(C53:P53)</f>
        <v>0</v>
      </c>
    </row>
    <row r="54" spans="1:18" ht="7.5" customHeight="1">
      <c r="A54" s="1"/>
      <c r="B54" s="1"/>
      <c r="C54" s="40"/>
    </row>
    <row r="55" spans="1:18" ht="15">
      <c r="A55" s="1"/>
      <c r="B55" s="1"/>
      <c r="C55" s="40"/>
      <c r="Q55" s="202"/>
    </row>
  </sheetData>
  <mergeCells count="6">
    <mergeCell ref="A53:B53"/>
    <mergeCell ref="A51:B51"/>
    <mergeCell ref="A5:B5"/>
    <mergeCell ref="A4:B4"/>
    <mergeCell ref="A14:B14"/>
    <mergeCell ref="A13:B13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Q32"/>
  <sheetViews>
    <sheetView zoomScale="70" zoomScaleNormal="70" workbookViewId="0">
      <pane xSplit="4" ySplit="5" topLeftCell="E6" activePane="bottomRight" state="frozen"/>
      <selection activeCell="A5" sqref="A5:D5"/>
      <selection pane="topRight" activeCell="A5" sqref="A5:D5"/>
      <selection pane="bottomLeft" activeCell="A5" sqref="A5:D5"/>
      <selection pane="bottomRight"/>
    </sheetView>
  </sheetViews>
  <sheetFormatPr defaultColWidth="9" defaultRowHeight="12.6"/>
  <cols>
    <col min="1" max="1" width="7.44140625" style="6" customWidth="1"/>
    <col min="2" max="2" width="12.77734375" style="6" bestFit="1" customWidth="1"/>
    <col min="3" max="3" width="23.33203125" style="7" bestFit="1" customWidth="1"/>
    <col min="4" max="4" width="3.109375" style="17" customWidth="1"/>
    <col min="5" max="17" width="15.6640625" style="6" customWidth="1"/>
    <col min="18" max="18" width="12.21875" style="6" bestFit="1" customWidth="1"/>
    <col min="19" max="16384" width="9" style="6"/>
  </cols>
  <sheetData>
    <row r="1" spans="1:17" ht="22.8">
      <c r="A1" s="16" t="str">
        <f ca="1">RIGHT(CELL("filename",B1),LEN(CELL("filename",B1))-FIND("]",CELL("filename",B1)))</f>
        <v>売上詳細</v>
      </c>
    </row>
    <row r="3" spans="1:17">
      <c r="B3" s="2"/>
      <c r="C3" s="21"/>
      <c r="D3" s="20"/>
      <c r="E3" s="10">
        <f>財務計画!D3</f>
        <v>43466</v>
      </c>
      <c r="F3" s="11">
        <f>財務計画!E3</f>
        <v>43497</v>
      </c>
      <c r="G3" s="11">
        <f>財務計画!F3</f>
        <v>43525</v>
      </c>
      <c r="H3" s="11">
        <f>財務計画!G3</f>
        <v>43556</v>
      </c>
      <c r="I3" s="11">
        <f>財務計画!H3</f>
        <v>43586</v>
      </c>
      <c r="J3" s="11">
        <f>財務計画!I3</f>
        <v>43617</v>
      </c>
      <c r="K3" s="11">
        <f>財務計画!J3</f>
        <v>43647</v>
      </c>
      <c r="L3" s="11">
        <f>財務計画!K3</f>
        <v>43678</v>
      </c>
      <c r="M3" s="11">
        <f>財務計画!L3</f>
        <v>43709</v>
      </c>
      <c r="N3" s="11">
        <f>財務計画!M3</f>
        <v>43739</v>
      </c>
      <c r="O3" s="11">
        <f>財務計画!N3</f>
        <v>43770</v>
      </c>
      <c r="P3" s="22">
        <f>財務計画!O3</f>
        <v>43800</v>
      </c>
      <c r="Q3" s="23" t="str">
        <f>財務計画!Q3</f>
        <v>年間計</v>
      </c>
    </row>
    <row r="4" spans="1:17" s="13" customFormat="1" ht="61.5" customHeight="1">
      <c r="A4" s="226" t="s">
        <v>54</v>
      </c>
      <c r="B4" s="227"/>
      <c r="C4" s="227"/>
      <c r="D4" s="228"/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107"/>
    </row>
    <row r="5" spans="1:17" s="14" customFormat="1">
      <c r="A5" s="31"/>
      <c r="B5" s="32" t="s">
        <v>46</v>
      </c>
      <c r="C5" s="27" t="s">
        <v>58</v>
      </c>
      <c r="D5" s="26"/>
      <c r="E5" s="10">
        <f>E3</f>
        <v>43466</v>
      </c>
      <c r="F5" s="11">
        <f t="shared" ref="F5:Q5" si="0">F3</f>
        <v>43497</v>
      </c>
      <c r="G5" s="11">
        <f t="shared" si="0"/>
        <v>43525</v>
      </c>
      <c r="H5" s="11">
        <f t="shared" si="0"/>
        <v>43556</v>
      </c>
      <c r="I5" s="11">
        <f t="shared" si="0"/>
        <v>43586</v>
      </c>
      <c r="J5" s="11">
        <f t="shared" si="0"/>
        <v>43617</v>
      </c>
      <c r="K5" s="11">
        <f t="shared" si="0"/>
        <v>43647</v>
      </c>
      <c r="L5" s="11">
        <f t="shared" si="0"/>
        <v>43678</v>
      </c>
      <c r="M5" s="11">
        <f t="shared" si="0"/>
        <v>43709</v>
      </c>
      <c r="N5" s="11">
        <f t="shared" si="0"/>
        <v>43739</v>
      </c>
      <c r="O5" s="11">
        <f t="shared" si="0"/>
        <v>43770</v>
      </c>
      <c r="P5" s="22">
        <f t="shared" si="0"/>
        <v>43800</v>
      </c>
      <c r="Q5" s="23" t="str">
        <f t="shared" si="0"/>
        <v>年間計</v>
      </c>
    </row>
    <row r="6" spans="1:17" s="13" customFormat="1" ht="25.5" customHeight="1">
      <c r="A6" s="28" t="s">
        <v>45</v>
      </c>
      <c r="B6" s="5" t="s">
        <v>22</v>
      </c>
      <c r="C6" s="68"/>
      <c r="D6" s="33" t="s">
        <v>24</v>
      </c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101"/>
      <c r="Q6" s="59">
        <f t="shared" ref="Q6:Q31" si="1">SUM(E6:P6)</f>
        <v>0</v>
      </c>
    </row>
    <row r="7" spans="1:17" s="13" customFormat="1" ht="25.5" customHeight="1">
      <c r="A7" s="29"/>
      <c r="B7" s="3" t="s">
        <v>23</v>
      </c>
      <c r="C7" s="69"/>
      <c r="D7" s="34" t="s">
        <v>25</v>
      </c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102"/>
      <c r="Q7" s="60">
        <f t="shared" si="1"/>
        <v>0</v>
      </c>
    </row>
    <row r="8" spans="1:17" s="13" customFormat="1" ht="25.5" customHeight="1">
      <c r="A8" s="29"/>
      <c r="B8" s="3"/>
      <c r="C8" s="69"/>
      <c r="D8" s="34" t="s">
        <v>26</v>
      </c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102"/>
      <c r="Q8" s="60">
        <f t="shared" si="1"/>
        <v>0</v>
      </c>
    </row>
    <row r="9" spans="1:17" s="13" customFormat="1" ht="25.5" customHeight="1">
      <c r="A9" s="29"/>
      <c r="B9" s="3"/>
      <c r="C9" s="69"/>
      <c r="D9" s="34" t="s">
        <v>27</v>
      </c>
      <c r="E9" s="95"/>
      <c r="F9" s="96"/>
      <c r="G9" s="96"/>
      <c r="H9" s="96"/>
      <c r="I9" s="96"/>
      <c r="J9" s="96"/>
      <c r="K9" s="96"/>
      <c r="L9" s="96"/>
      <c r="M9" s="96"/>
      <c r="N9" s="96"/>
      <c r="O9" s="96"/>
      <c r="P9" s="102"/>
      <c r="Q9" s="60">
        <f t="shared" si="1"/>
        <v>0</v>
      </c>
    </row>
    <row r="10" spans="1:17" s="13" customFormat="1" ht="25.5" customHeight="1">
      <c r="A10" s="29"/>
      <c r="B10" s="3"/>
      <c r="C10" s="70"/>
      <c r="D10" s="34" t="s">
        <v>28</v>
      </c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6"/>
      <c r="Q10" s="61">
        <f t="shared" si="1"/>
        <v>0</v>
      </c>
    </row>
    <row r="11" spans="1:17" s="13" customFormat="1" ht="25.5" customHeight="1">
      <c r="A11" s="29"/>
      <c r="B11" s="3"/>
      <c r="C11" s="70"/>
      <c r="D11" s="34" t="s">
        <v>59</v>
      </c>
      <c r="E11" s="98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6"/>
      <c r="Q11" s="61">
        <f t="shared" si="1"/>
        <v>0</v>
      </c>
    </row>
    <row r="12" spans="1:17" s="13" customFormat="1" ht="25.5" customHeight="1">
      <c r="A12" s="29"/>
      <c r="B12" s="3"/>
      <c r="C12" s="70"/>
      <c r="D12" s="34" t="s">
        <v>60</v>
      </c>
      <c r="E12" s="98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6"/>
      <c r="Q12" s="61">
        <f t="shared" si="1"/>
        <v>0</v>
      </c>
    </row>
    <row r="13" spans="1:17" s="13" customFormat="1" ht="25.5" customHeight="1">
      <c r="A13" s="29"/>
      <c r="B13" s="3"/>
      <c r="C13" s="71"/>
      <c r="D13" s="35" t="s">
        <v>61</v>
      </c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5"/>
      <c r="Q13" s="62">
        <f t="shared" si="1"/>
        <v>0</v>
      </c>
    </row>
    <row r="14" spans="1:17" s="13" customFormat="1" ht="25.5" customHeight="1">
      <c r="A14" s="29"/>
      <c r="B14" s="4"/>
      <c r="C14" s="67" t="s">
        <v>62</v>
      </c>
      <c r="D14" s="54"/>
      <c r="E14" s="57">
        <f>SUM(E6:E13)</f>
        <v>0</v>
      </c>
      <c r="F14" s="58">
        <f t="shared" ref="F14:P14" si="2">SUM(F6:F13)</f>
        <v>0</v>
      </c>
      <c r="G14" s="58">
        <f t="shared" si="2"/>
        <v>0</v>
      </c>
      <c r="H14" s="58">
        <f t="shared" si="2"/>
        <v>0</v>
      </c>
      <c r="I14" s="58">
        <f t="shared" si="2"/>
        <v>0</v>
      </c>
      <c r="J14" s="58">
        <f t="shared" si="2"/>
        <v>0</v>
      </c>
      <c r="K14" s="58">
        <f t="shared" si="2"/>
        <v>0</v>
      </c>
      <c r="L14" s="58">
        <f t="shared" si="2"/>
        <v>0</v>
      </c>
      <c r="M14" s="58">
        <f t="shared" si="2"/>
        <v>0</v>
      </c>
      <c r="N14" s="58">
        <f t="shared" si="2"/>
        <v>0</v>
      </c>
      <c r="O14" s="58">
        <f t="shared" si="2"/>
        <v>0</v>
      </c>
      <c r="P14" s="63">
        <f t="shared" si="2"/>
        <v>0</v>
      </c>
      <c r="Q14" s="64">
        <f t="shared" si="1"/>
        <v>0</v>
      </c>
    </row>
    <row r="15" spans="1:17" s="13" customFormat="1" ht="25.5" customHeight="1">
      <c r="A15" s="29"/>
      <c r="B15" s="5" t="s">
        <v>29</v>
      </c>
      <c r="C15" s="72"/>
      <c r="D15" s="33" t="s">
        <v>30</v>
      </c>
      <c r="E15" s="92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1"/>
      <c r="Q15" s="59">
        <f t="shared" si="1"/>
        <v>0</v>
      </c>
    </row>
    <row r="16" spans="1:17" s="13" customFormat="1" ht="25.5" customHeight="1">
      <c r="A16" s="29"/>
      <c r="B16" s="3"/>
      <c r="C16" s="73"/>
      <c r="D16" s="34" t="s">
        <v>31</v>
      </c>
      <c r="E16" s="9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02"/>
      <c r="Q16" s="60">
        <f t="shared" si="1"/>
        <v>0</v>
      </c>
    </row>
    <row r="17" spans="1:17" s="13" customFormat="1" ht="25.5" customHeight="1">
      <c r="A17" s="29"/>
      <c r="B17" s="3"/>
      <c r="C17" s="73"/>
      <c r="D17" s="34" t="s">
        <v>32</v>
      </c>
      <c r="E17" s="95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02"/>
      <c r="Q17" s="60">
        <f t="shared" si="1"/>
        <v>0</v>
      </c>
    </row>
    <row r="18" spans="1:17" s="13" customFormat="1" ht="25.5" customHeight="1">
      <c r="A18" s="29"/>
      <c r="B18" s="3"/>
      <c r="C18" s="73"/>
      <c r="D18" s="34" t="s">
        <v>33</v>
      </c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102"/>
      <c r="Q18" s="60">
        <f t="shared" si="1"/>
        <v>0</v>
      </c>
    </row>
    <row r="19" spans="1:17" s="13" customFormat="1" ht="25.5" customHeight="1">
      <c r="A19" s="29"/>
      <c r="B19" s="3"/>
      <c r="C19" s="74"/>
      <c r="D19" s="35" t="s">
        <v>34</v>
      </c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62">
        <f t="shared" si="1"/>
        <v>0</v>
      </c>
    </row>
    <row r="20" spans="1:17" s="13" customFormat="1" ht="25.5" customHeight="1">
      <c r="A20" s="29"/>
      <c r="B20" s="4"/>
      <c r="C20" s="75" t="s">
        <v>63</v>
      </c>
      <c r="D20" s="76"/>
      <c r="E20" s="57">
        <f>SUM(E15:E19)</f>
        <v>0</v>
      </c>
      <c r="F20" s="58">
        <f t="shared" ref="F20:P20" si="3">SUM(F15:F19)</f>
        <v>0</v>
      </c>
      <c r="G20" s="58">
        <f t="shared" si="3"/>
        <v>0</v>
      </c>
      <c r="H20" s="58">
        <f t="shared" si="3"/>
        <v>0</v>
      </c>
      <c r="I20" s="58">
        <f t="shared" si="3"/>
        <v>0</v>
      </c>
      <c r="J20" s="58">
        <f t="shared" si="3"/>
        <v>0</v>
      </c>
      <c r="K20" s="58">
        <f t="shared" si="3"/>
        <v>0</v>
      </c>
      <c r="L20" s="58">
        <f t="shared" si="3"/>
        <v>0</v>
      </c>
      <c r="M20" s="58">
        <f t="shared" si="3"/>
        <v>0</v>
      </c>
      <c r="N20" s="58">
        <f t="shared" si="3"/>
        <v>0</v>
      </c>
      <c r="O20" s="58">
        <f t="shared" si="3"/>
        <v>0</v>
      </c>
      <c r="P20" s="63">
        <f t="shared" si="3"/>
        <v>0</v>
      </c>
      <c r="Q20" s="64">
        <f t="shared" si="1"/>
        <v>0</v>
      </c>
    </row>
    <row r="21" spans="1:17" s="13" customFormat="1" ht="25.5" customHeight="1">
      <c r="A21" s="29"/>
      <c r="B21" s="5" t="s">
        <v>35</v>
      </c>
      <c r="C21" s="72"/>
      <c r="D21" s="33" t="s">
        <v>37</v>
      </c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94"/>
      <c r="Q21" s="59">
        <f t="shared" si="1"/>
        <v>0</v>
      </c>
    </row>
    <row r="22" spans="1:17" s="13" customFormat="1" ht="25.5" customHeight="1">
      <c r="A22" s="29"/>
      <c r="B22" s="3" t="s">
        <v>36</v>
      </c>
      <c r="C22" s="73"/>
      <c r="D22" s="34" t="s">
        <v>38</v>
      </c>
      <c r="E22" s="9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7"/>
      <c r="Q22" s="60">
        <f t="shared" si="1"/>
        <v>0</v>
      </c>
    </row>
    <row r="23" spans="1:17" s="13" customFormat="1" ht="25.5" customHeight="1">
      <c r="A23" s="29"/>
      <c r="B23" s="3"/>
      <c r="C23" s="73"/>
      <c r="D23" s="34" t="s">
        <v>39</v>
      </c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  <c r="Q23" s="60">
        <f t="shared" si="1"/>
        <v>0</v>
      </c>
    </row>
    <row r="24" spans="1:17" s="13" customFormat="1" ht="25.5" customHeight="1">
      <c r="A24" s="29"/>
      <c r="B24" s="3"/>
      <c r="C24" s="73"/>
      <c r="D24" s="34" t="s">
        <v>40</v>
      </c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60">
        <f t="shared" si="1"/>
        <v>0</v>
      </c>
    </row>
    <row r="25" spans="1:17" s="13" customFormat="1" ht="25.5" customHeight="1">
      <c r="A25" s="29"/>
      <c r="B25" s="3"/>
      <c r="C25" s="73"/>
      <c r="D25" s="34" t="s">
        <v>41</v>
      </c>
      <c r="E25" s="9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7"/>
      <c r="Q25" s="60">
        <f t="shared" si="1"/>
        <v>0</v>
      </c>
    </row>
    <row r="26" spans="1:17" s="13" customFormat="1" ht="25.5" customHeight="1">
      <c r="A26" s="29"/>
      <c r="B26" s="3"/>
      <c r="C26" s="73"/>
      <c r="D26" s="34" t="s">
        <v>42</v>
      </c>
      <c r="E26" s="9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60">
        <f t="shared" si="1"/>
        <v>0</v>
      </c>
    </row>
    <row r="27" spans="1:17" s="13" customFormat="1" ht="25.5" customHeight="1">
      <c r="A27" s="29"/>
      <c r="B27" s="3"/>
      <c r="C27" s="73"/>
      <c r="D27" s="34" t="s">
        <v>43</v>
      </c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  <c r="Q27" s="60">
        <f t="shared" si="1"/>
        <v>0</v>
      </c>
    </row>
    <row r="28" spans="1:17" s="13" customFormat="1" ht="25.5" customHeight="1">
      <c r="A28" s="29"/>
      <c r="B28" s="3"/>
      <c r="C28" s="77"/>
      <c r="D28" s="34" t="s">
        <v>44</v>
      </c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  <c r="Q28" s="61">
        <f t="shared" si="1"/>
        <v>0</v>
      </c>
    </row>
    <row r="29" spans="1:17" s="13" customFormat="1" ht="25.5" customHeight="1">
      <c r="A29" s="29"/>
      <c r="B29" s="3"/>
      <c r="C29" s="77"/>
      <c r="D29" s="34" t="s">
        <v>64</v>
      </c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7"/>
      <c r="Q29" s="61">
        <f t="shared" si="1"/>
        <v>0</v>
      </c>
    </row>
    <row r="30" spans="1:17" s="13" customFormat="1" ht="25.5" customHeight="1">
      <c r="A30" s="29"/>
      <c r="B30" s="3"/>
      <c r="C30" s="74"/>
      <c r="D30" s="35" t="s">
        <v>65</v>
      </c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61">
        <f t="shared" si="1"/>
        <v>0</v>
      </c>
    </row>
    <row r="31" spans="1:17" s="13" customFormat="1" ht="25.5" customHeight="1">
      <c r="A31" s="55"/>
      <c r="B31" s="4"/>
      <c r="C31" s="75" t="s">
        <v>66</v>
      </c>
      <c r="D31" s="76"/>
      <c r="E31" s="78">
        <f>SUM(E21:E30)</f>
        <v>0</v>
      </c>
      <c r="F31" s="36">
        <f t="shared" ref="F31:P31" si="4">SUM(F21:F30)</f>
        <v>0</v>
      </c>
      <c r="G31" s="36">
        <f t="shared" si="4"/>
        <v>0</v>
      </c>
      <c r="H31" s="36">
        <f t="shared" si="4"/>
        <v>0</v>
      </c>
      <c r="I31" s="36">
        <f t="shared" si="4"/>
        <v>0</v>
      </c>
      <c r="J31" s="36">
        <f t="shared" si="4"/>
        <v>0</v>
      </c>
      <c r="K31" s="36">
        <f t="shared" si="4"/>
        <v>0</v>
      </c>
      <c r="L31" s="36">
        <f t="shared" si="4"/>
        <v>0</v>
      </c>
      <c r="M31" s="36">
        <f t="shared" si="4"/>
        <v>0</v>
      </c>
      <c r="N31" s="36">
        <f t="shared" si="4"/>
        <v>0</v>
      </c>
      <c r="O31" s="36">
        <f t="shared" si="4"/>
        <v>0</v>
      </c>
      <c r="P31" s="65">
        <f t="shared" si="4"/>
        <v>0</v>
      </c>
      <c r="Q31" s="66">
        <f t="shared" si="1"/>
        <v>0</v>
      </c>
    </row>
    <row r="32" spans="1:17" s="13" customFormat="1" ht="25.5" customHeight="1">
      <c r="A32" s="80"/>
      <c r="B32" s="81"/>
      <c r="C32" s="79" t="s">
        <v>67</v>
      </c>
      <c r="D32" s="82"/>
      <c r="E32" s="83">
        <f>SUM(E31,E20,E14)</f>
        <v>0</v>
      </c>
      <c r="F32" s="84">
        <f t="shared" ref="F32:Q32" si="5">SUM(F31,F20,F14)</f>
        <v>0</v>
      </c>
      <c r="G32" s="84">
        <f t="shared" si="5"/>
        <v>0</v>
      </c>
      <c r="H32" s="84">
        <f t="shared" si="5"/>
        <v>0</v>
      </c>
      <c r="I32" s="84">
        <f t="shared" si="5"/>
        <v>0</v>
      </c>
      <c r="J32" s="84">
        <f t="shared" si="5"/>
        <v>0</v>
      </c>
      <c r="K32" s="84">
        <f t="shared" si="5"/>
        <v>0</v>
      </c>
      <c r="L32" s="84">
        <f t="shared" si="5"/>
        <v>0</v>
      </c>
      <c r="M32" s="84">
        <f t="shared" si="5"/>
        <v>0</v>
      </c>
      <c r="N32" s="84">
        <f t="shared" si="5"/>
        <v>0</v>
      </c>
      <c r="O32" s="84">
        <f t="shared" si="5"/>
        <v>0</v>
      </c>
      <c r="P32" s="85">
        <f>SUM(P31,P20,P14)</f>
        <v>0</v>
      </c>
      <c r="Q32" s="86">
        <f t="shared" si="5"/>
        <v>0</v>
      </c>
    </row>
  </sheetData>
  <mergeCells count="1">
    <mergeCell ref="A4:D4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153"/>
  <sheetViews>
    <sheetView zoomScale="70" zoomScaleNormal="70" zoomScaleSheetLayoutView="70" workbookViewId="0">
      <pane xSplit="4" ySplit="4" topLeftCell="E5" activePane="bottomRight" state="frozen"/>
      <selection activeCell="A5" sqref="A5:D5"/>
      <selection pane="topRight" activeCell="A5" sqref="A5:D5"/>
      <selection pane="bottomLeft" activeCell="A5" sqref="A5:D5"/>
      <selection pane="bottomRight"/>
    </sheetView>
  </sheetViews>
  <sheetFormatPr defaultColWidth="9" defaultRowHeight="12.6"/>
  <cols>
    <col min="1" max="1" width="7.44140625" style="6" customWidth="1"/>
    <col min="2" max="2" width="12.77734375" style="6" bestFit="1" customWidth="1"/>
    <col min="3" max="3" width="23.33203125" style="7" bestFit="1" customWidth="1"/>
    <col min="4" max="4" width="3.109375" style="17" customWidth="1"/>
    <col min="5" max="17" width="15.6640625" style="6" customWidth="1"/>
    <col min="18" max="16384" width="9" style="6"/>
  </cols>
  <sheetData>
    <row r="1" spans="1:17" ht="22.8">
      <c r="A1" s="16" t="str">
        <f ca="1">RIGHT(CELL("filename",B1),LEN(CELL("filename",B1))-FIND("]",CELL("filename",B1)))</f>
        <v>費用詳細</v>
      </c>
    </row>
    <row r="3" spans="1:17">
      <c r="B3" s="2"/>
      <c r="C3" s="21"/>
      <c r="D3" s="20"/>
      <c r="E3" s="10">
        <f>財務計画!D3</f>
        <v>43466</v>
      </c>
      <c r="F3" s="11">
        <f>財務計画!E3</f>
        <v>43497</v>
      </c>
      <c r="G3" s="11">
        <f>財務計画!F3</f>
        <v>43525</v>
      </c>
      <c r="H3" s="11">
        <f>財務計画!G3</f>
        <v>43556</v>
      </c>
      <c r="I3" s="11">
        <f>財務計画!H3</f>
        <v>43586</v>
      </c>
      <c r="J3" s="11">
        <f>財務計画!I3</f>
        <v>43617</v>
      </c>
      <c r="K3" s="11">
        <f>財務計画!J3</f>
        <v>43647</v>
      </c>
      <c r="L3" s="11">
        <f>財務計画!K3</f>
        <v>43678</v>
      </c>
      <c r="M3" s="11">
        <f>財務計画!L3</f>
        <v>43709</v>
      </c>
      <c r="N3" s="11">
        <f>財務計画!M3</f>
        <v>43739</v>
      </c>
      <c r="O3" s="11">
        <f>財務計画!N3</f>
        <v>43770</v>
      </c>
      <c r="P3" s="22">
        <f>財務計画!O3</f>
        <v>43800</v>
      </c>
      <c r="Q3" s="23" t="str">
        <f>財務計画!Q3</f>
        <v>年間計</v>
      </c>
    </row>
    <row r="4" spans="1:17" s="13" customFormat="1" ht="61.5" customHeight="1">
      <c r="A4" s="232" t="s">
        <v>55</v>
      </c>
      <c r="B4" s="227"/>
      <c r="C4" s="227"/>
      <c r="D4" s="228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  <c r="Q4" s="126"/>
    </row>
    <row r="5" spans="1:17" s="13" customFormat="1" ht="12" customHeight="1">
      <c r="A5" s="108"/>
      <c r="B5" s="24" t="s">
        <v>1</v>
      </c>
      <c r="C5" s="24" t="s">
        <v>68</v>
      </c>
      <c r="D5" s="15"/>
      <c r="E5" s="46">
        <f>E3</f>
        <v>43466</v>
      </c>
      <c r="F5" s="47">
        <f t="shared" ref="F5:Q5" si="0">F3</f>
        <v>43497</v>
      </c>
      <c r="G5" s="47">
        <f t="shared" si="0"/>
        <v>43525</v>
      </c>
      <c r="H5" s="47">
        <f t="shared" si="0"/>
        <v>43556</v>
      </c>
      <c r="I5" s="47">
        <f t="shared" si="0"/>
        <v>43586</v>
      </c>
      <c r="J5" s="47">
        <f t="shared" si="0"/>
        <v>43617</v>
      </c>
      <c r="K5" s="47">
        <f t="shared" si="0"/>
        <v>43647</v>
      </c>
      <c r="L5" s="47">
        <f t="shared" si="0"/>
        <v>43678</v>
      </c>
      <c r="M5" s="47">
        <f t="shared" si="0"/>
        <v>43709</v>
      </c>
      <c r="N5" s="47">
        <f t="shared" si="0"/>
        <v>43739</v>
      </c>
      <c r="O5" s="47">
        <f t="shared" si="0"/>
        <v>43770</v>
      </c>
      <c r="P5" s="47">
        <f t="shared" si="0"/>
        <v>43800</v>
      </c>
      <c r="Q5" s="48" t="str">
        <f t="shared" si="0"/>
        <v>年間計</v>
      </c>
    </row>
    <row r="6" spans="1:17" ht="21" customHeight="1">
      <c r="A6" s="152" t="s">
        <v>10</v>
      </c>
      <c r="B6" s="109" t="str">
        <f>財務計画!A13</f>
        <v>売上原価（仕入）</v>
      </c>
      <c r="C6" s="240"/>
      <c r="D6" s="115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  <c r="Q6" s="157">
        <f t="shared" ref="Q6:Q14" si="1">SUM(E6:P6)</f>
        <v>0</v>
      </c>
    </row>
    <row r="7" spans="1:17" ht="21" customHeight="1">
      <c r="A7" s="145"/>
      <c r="B7" s="2"/>
      <c r="C7" s="241"/>
      <c r="D7" s="112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113"/>
      <c r="Q7" s="150">
        <f t="shared" si="1"/>
        <v>0</v>
      </c>
    </row>
    <row r="8" spans="1:17" ht="21" customHeight="1">
      <c r="A8" s="145"/>
      <c r="B8" s="2"/>
      <c r="C8" s="242"/>
      <c r="D8" s="114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Q8" s="158">
        <f t="shared" si="1"/>
        <v>0</v>
      </c>
    </row>
    <row r="9" spans="1:17" ht="21" customHeight="1">
      <c r="A9" s="153"/>
      <c r="B9" s="56"/>
      <c r="C9" s="122" t="s">
        <v>79</v>
      </c>
      <c r="D9" s="110"/>
      <c r="E9" s="160">
        <f t="shared" ref="E9:P9" si="2">SUM(E6:E8)</f>
        <v>0</v>
      </c>
      <c r="F9" s="161">
        <f t="shared" si="2"/>
        <v>0</v>
      </c>
      <c r="G9" s="161">
        <f t="shared" si="2"/>
        <v>0</v>
      </c>
      <c r="H9" s="161">
        <f t="shared" si="2"/>
        <v>0</v>
      </c>
      <c r="I9" s="161">
        <f t="shared" si="2"/>
        <v>0</v>
      </c>
      <c r="J9" s="161">
        <f t="shared" si="2"/>
        <v>0</v>
      </c>
      <c r="K9" s="161">
        <f t="shared" si="2"/>
        <v>0</v>
      </c>
      <c r="L9" s="161">
        <f t="shared" si="2"/>
        <v>0</v>
      </c>
      <c r="M9" s="161">
        <f t="shared" si="2"/>
        <v>0</v>
      </c>
      <c r="N9" s="161">
        <f t="shared" si="2"/>
        <v>0</v>
      </c>
      <c r="O9" s="161">
        <f t="shared" si="2"/>
        <v>0</v>
      </c>
      <c r="P9" s="162">
        <f t="shared" si="2"/>
        <v>0</v>
      </c>
      <c r="Q9" s="159">
        <f t="shared" si="1"/>
        <v>0</v>
      </c>
    </row>
    <row r="10" spans="1:17" s="2" customFormat="1" ht="21" customHeight="1">
      <c r="C10" s="203"/>
      <c r="D10" s="204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7" ht="21" customHeight="1">
      <c r="A11" s="152" t="s">
        <v>11</v>
      </c>
      <c r="B11" s="5" t="str">
        <f>財務計画!B16</f>
        <v>租税公課</v>
      </c>
      <c r="C11" s="240"/>
      <c r="D11" s="115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23"/>
      <c r="Q11" s="157">
        <f t="shared" si="1"/>
        <v>0</v>
      </c>
    </row>
    <row r="12" spans="1:17" ht="21" customHeight="1">
      <c r="A12" s="145"/>
      <c r="B12" s="3"/>
      <c r="C12" s="241"/>
      <c r="D12" s="111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124"/>
      <c r="Q12" s="149">
        <f t="shared" si="1"/>
        <v>0</v>
      </c>
    </row>
    <row r="13" spans="1:17" ht="21" customHeight="1">
      <c r="A13" s="145"/>
      <c r="B13" s="3"/>
      <c r="C13" s="242"/>
      <c r="D13" s="110"/>
      <c r="E13" s="119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5"/>
      <c r="Q13" s="159">
        <f t="shared" si="1"/>
        <v>0</v>
      </c>
    </row>
    <row r="14" spans="1:17" ht="21" customHeight="1">
      <c r="A14" s="145"/>
      <c r="B14" s="4"/>
      <c r="C14" s="122" t="s">
        <v>79</v>
      </c>
      <c r="D14" s="110"/>
      <c r="E14" s="160">
        <f>SUM(E11:E13)</f>
        <v>0</v>
      </c>
      <c r="F14" s="161">
        <f t="shared" ref="F14:P14" si="3">SUM(F11:F13)</f>
        <v>0</v>
      </c>
      <c r="G14" s="161">
        <f t="shared" si="3"/>
        <v>0</v>
      </c>
      <c r="H14" s="161">
        <f t="shared" si="3"/>
        <v>0</v>
      </c>
      <c r="I14" s="161">
        <f t="shared" si="3"/>
        <v>0</v>
      </c>
      <c r="J14" s="161">
        <f t="shared" si="3"/>
        <v>0</v>
      </c>
      <c r="K14" s="161">
        <f t="shared" si="3"/>
        <v>0</v>
      </c>
      <c r="L14" s="161">
        <f t="shared" si="3"/>
        <v>0</v>
      </c>
      <c r="M14" s="161">
        <f t="shared" si="3"/>
        <v>0</v>
      </c>
      <c r="N14" s="161">
        <f t="shared" si="3"/>
        <v>0</v>
      </c>
      <c r="O14" s="161">
        <f t="shared" si="3"/>
        <v>0</v>
      </c>
      <c r="P14" s="162">
        <f t="shared" si="3"/>
        <v>0</v>
      </c>
      <c r="Q14" s="159">
        <f t="shared" si="1"/>
        <v>0</v>
      </c>
    </row>
    <row r="15" spans="1:17" ht="21" customHeight="1">
      <c r="A15" s="145"/>
      <c r="B15" s="5" t="str">
        <f>財務計画!B17</f>
        <v>荷造運賃</v>
      </c>
      <c r="C15" s="240"/>
      <c r="D15" s="115"/>
      <c r="E15" s="116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23"/>
      <c r="Q15" s="157">
        <f t="shared" ref="Q15:Q50" si="4">SUM(E15:P15)</f>
        <v>0</v>
      </c>
    </row>
    <row r="16" spans="1:17" ht="21" customHeight="1">
      <c r="A16" s="145"/>
      <c r="B16" s="3"/>
      <c r="C16" s="241"/>
      <c r="D16" s="111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124"/>
      <c r="Q16" s="149">
        <f t="shared" si="4"/>
        <v>0</v>
      </c>
    </row>
    <row r="17" spans="1:17" ht="21" customHeight="1">
      <c r="A17" s="145"/>
      <c r="B17" s="3"/>
      <c r="C17" s="242"/>
      <c r="D17" s="110"/>
      <c r="E17" s="119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5"/>
      <c r="Q17" s="159">
        <f t="shared" si="4"/>
        <v>0</v>
      </c>
    </row>
    <row r="18" spans="1:17" ht="21" customHeight="1">
      <c r="A18" s="145"/>
      <c r="B18" s="4"/>
      <c r="C18" s="122" t="s">
        <v>79</v>
      </c>
      <c r="D18" s="110"/>
      <c r="E18" s="160">
        <f t="shared" ref="E18" si="5">SUM(E15:E17)</f>
        <v>0</v>
      </c>
      <c r="F18" s="161">
        <f t="shared" ref="F18" si="6">SUM(F15:F17)</f>
        <v>0</v>
      </c>
      <c r="G18" s="161">
        <f t="shared" ref="G18" si="7">SUM(G15:G17)</f>
        <v>0</v>
      </c>
      <c r="H18" s="161">
        <f t="shared" ref="H18" si="8">SUM(H15:H17)</f>
        <v>0</v>
      </c>
      <c r="I18" s="161">
        <f t="shared" ref="I18" si="9">SUM(I15:I17)</f>
        <v>0</v>
      </c>
      <c r="J18" s="161">
        <f t="shared" ref="J18" si="10">SUM(J15:J17)</f>
        <v>0</v>
      </c>
      <c r="K18" s="161">
        <f t="shared" ref="K18" si="11">SUM(K15:K17)</f>
        <v>0</v>
      </c>
      <c r="L18" s="161">
        <f t="shared" ref="L18" si="12">SUM(L15:L17)</f>
        <v>0</v>
      </c>
      <c r="M18" s="161">
        <f t="shared" ref="M18" si="13">SUM(M15:M17)</f>
        <v>0</v>
      </c>
      <c r="N18" s="161">
        <f t="shared" ref="N18" si="14">SUM(N15:N17)</f>
        <v>0</v>
      </c>
      <c r="O18" s="161">
        <f t="shared" ref="O18" si="15">SUM(O15:O17)</f>
        <v>0</v>
      </c>
      <c r="P18" s="162">
        <f t="shared" ref="P18" si="16">SUM(P15:P17)</f>
        <v>0</v>
      </c>
      <c r="Q18" s="159">
        <f t="shared" si="4"/>
        <v>0</v>
      </c>
    </row>
    <row r="19" spans="1:17" ht="21" customHeight="1">
      <c r="A19" s="145"/>
      <c r="B19" s="5" t="str">
        <f>財務計画!B18</f>
        <v>水道光熱費</v>
      </c>
      <c r="C19" s="240"/>
      <c r="D19" s="115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23"/>
      <c r="Q19" s="157">
        <f t="shared" si="4"/>
        <v>0</v>
      </c>
    </row>
    <row r="20" spans="1:17" ht="21" customHeight="1">
      <c r="A20" s="145"/>
      <c r="B20" s="3"/>
      <c r="C20" s="241"/>
      <c r="D20" s="111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124"/>
      <c r="Q20" s="149">
        <f t="shared" si="4"/>
        <v>0</v>
      </c>
    </row>
    <row r="21" spans="1:17" ht="21" customHeight="1">
      <c r="A21" s="145"/>
      <c r="B21" s="3"/>
      <c r="C21" s="242"/>
      <c r="D21" s="110"/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5"/>
      <c r="Q21" s="159">
        <f t="shared" si="4"/>
        <v>0</v>
      </c>
    </row>
    <row r="22" spans="1:17" ht="21" customHeight="1">
      <c r="A22" s="145"/>
      <c r="B22" s="4"/>
      <c r="C22" s="122" t="s">
        <v>79</v>
      </c>
      <c r="D22" s="110"/>
      <c r="E22" s="160">
        <f t="shared" ref="E22" si="17">SUM(E19:E21)</f>
        <v>0</v>
      </c>
      <c r="F22" s="161">
        <f t="shared" ref="F22" si="18">SUM(F19:F21)</f>
        <v>0</v>
      </c>
      <c r="G22" s="161">
        <f t="shared" ref="G22" si="19">SUM(G19:G21)</f>
        <v>0</v>
      </c>
      <c r="H22" s="161">
        <f t="shared" ref="H22" si="20">SUM(H19:H21)</f>
        <v>0</v>
      </c>
      <c r="I22" s="161">
        <f t="shared" ref="I22" si="21">SUM(I19:I21)</f>
        <v>0</v>
      </c>
      <c r="J22" s="161">
        <f t="shared" ref="J22" si="22">SUM(J19:J21)</f>
        <v>0</v>
      </c>
      <c r="K22" s="161">
        <f t="shared" ref="K22" si="23">SUM(K19:K21)</f>
        <v>0</v>
      </c>
      <c r="L22" s="161">
        <f t="shared" ref="L22" si="24">SUM(L19:L21)</f>
        <v>0</v>
      </c>
      <c r="M22" s="161">
        <f t="shared" ref="M22" si="25">SUM(M19:M21)</f>
        <v>0</v>
      </c>
      <c r="N22" s="161">
        <f t="shared" ref="N22" si="26">SUM(N19:N21)</f>
        <v>0</v>
      </c>
      <c r="O22" s="161">
        <f t="shared" ref="O22" si="27">SUM(O19:O21)</f>
        <v>0</v>
      </c>
      <c r="P22" s="162">
        <f t="shared" ref="P22" si="28">SUM(P19:P21)</f>
        <v>0</v>
      </c>
      <c r="Q22" s="159">
        <f t="shared" si="4"/>
        <v>0</v>
      </c>
    </row>
    <row r="23" spans="1:17" ht="21" customHeight="1">
      <c r="A23" s="145"/>
      <c r="B23" s="5" t="str">
        <f>財務計画!B19</f>
        <v>旅費交通費</v>
      </c>
      <c r="C23" s="240"/>
      <c r="D23" s="115"/>
      <c r="E23" s="11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23"/>
      <c r="Q23" s="157">
        <f t="shared" si="4"/>
        <v>0</v>
      </c>
    </row>
    <row r="24" spans="1:17" ht="21" customHeight="1">
      <c r="A24" s="145"/>
      <c r="B24" s="3"/>
      <c r="C24" s="241"/>
      <c r="D24" s="111"/>
      <c r="E24" s="4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124"/>
      <c r="Q24" s="149">
        <f t="shared" si="4"/>
        <v>0</v>
      </c>
    </row>
    <row r="25" spans="1:17" ht="21" customHeight="1">
      <c r="A25" s="145"/>
      <c r="B25" s="3"/>
      <c r="C25" s="242"/>
      <c r="D25" s="110"/>
      <c r="E25" s="11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5"/>
      <c r="Q25" s="159">
        <f t="shared" si="4"/>
        <v>0</v>
      </c>
    </row>
    <row r="26" spans="1:17" ht="21" customHeight="1">
      <c r="A26" s="145"/>
      <c r="B26" s="4"/>
      <c r="C26" s="122" t="s">
        <v>79</v>
      </c>
      <c r="D26" s="110"/>
      <c r="E26" s="160">
        <f t="shared" ref="E26" si="29">SUM(E23:E25)</f>
        <v>0</v>
      </c>
      <c r="F26" s="161">
        <f t="shared" ref="F26" si="30">SUM(F23:F25)</f>
        <v>0</v>
      </c>
      <c r="G26" s="161">
        <f t="shared" ref="G26" si="31">SUM(G23:G25)</f>
        <v>0</v>
      </c>
      <c r="H26" s="161">
        <f t="shared" ref="H26" si="32">SUM(H23:H25)</f>
        <v>0</v>
      </c>
      <c r="I26" s="161">
        <f t="shared" ref="I26" si="33">SUM(I23:I25)</f>
        <v>0</v>
      </c>
      <c r="J26" s="161">
        <f t="shared" ref="J26" si="34">SUM(J23:J25)</f>
        <v>0</v>
      </c>
      <c r="K26" s="161">
        <f t="shared" ref="K26" si="35">SUM(K23:K25)</f>
        <v>0</v>
      </c>
      <c r="L26" s="161">
        <f t="shared" ref="L26" si="36">SUM(L23:L25)</f>
        <v>0</v>
      </c>
      <c r="M26" s="161">
        <f t="shared" ref="M26" si="37">SUM(M23:M25)</f>
        <v>0</v>
      </c>
      <c r="N26" s="161">
        <f t="shared" ref="N26" si="38">SUM(N23:N25)</f>
        <v>0</v>
      </c>
      <c r="O26" s="161">
        <f t="shared" ref="O26" si="39">SUM(O23:O25)</f>
        <v>0</v>
      </c>
      <c r="P26" s="162">
        <f t="shared" ref="P26" si="40">SUM(P23:P25)</f>
        <v>0</v>
      </c>
      <c r="Q26" s="159">
        <f t="shared" si="4"/>
        <v>0</v>
      </c>
    </row>
    <row r="27" spans="1:17" ht="21" customHeight="1">
      <c r="A27" s="145"/>
      <c r="B27" s="5" t="str">
        <f>財務計画!B20</f>
        <v>通信費</v>
      </c>
      <c r="C27" s="240"/>
      <c r="D27" s="115"/>
      <c r="E27" s="116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23"/>
      <c r="Q27" s="157">
        <f t="shared" si="4"/>
        <v>0</v>
      </c>
    </row>
    <row r="28" spans="1:17" ht="21" customHeight="1">
      <c r="A28" s="145"/>
      <c r="B28" s="3"/>
      <c r="C28" s="241"/>
      <c r="D28" s="111"/>
      <c r="E28" s="41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24"/>
      <c r="Q28" s="149">
        <f t="shared" si="4"/>
        <v>0</v>
      </c>
    </row>
    <row r="29" spans="1:17" ht="21" customHeight="1">
      <c r="A29" s="145"/>
      <c r="B29" s="3"/>
      <c r="C29" s="242"/>
      <c r="D29" s="110"/>
      <c r="E29" s="11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5"/>
      <c r="Q29" s="158">
        <f t="shared" si="4"/>
        <v>0</v>
      </c>
    </row>
    <row r="30" spans="1:17" ht="21" customHeight="1">
      <c r="A30" s="145"/>
      <c r="B30" s="4"/>
      <c r="C30" s="122" t="s">
        <v>79</v>
      </c>
      <c r="D30" s="110"/>
      <c r="E30" s="160">
        <f t="shared" ref="E30:P30" si="41">SUM(E27:E29)</f>
        <v>0</v>
      </c>
      <c r="F30" s="161">
        <f t="shared" si="41"/>
        <v>0</v>
      </c>
      <c r="G30" s="161">
        <f t="shared" si="41"/>
        <v>0</v>
      </c>
      <c r="H30" s="161">
        <f t="shared" si="41"/>
        <v>0</v>
      </c>
      <c r="I30" s="161">
        <f t="shared" si="41"/>
        <v>0</v>
      </c>
      <c r="J30" s="161">
        <f t="shared" si="41"/>
        <v>0</v>
      </c>
      <c r="K30" s="161">
        <f t="shared" si="41"/>
        <v>0</v>
      </c>
      <c r="L30" s="161">
        <f t="shared" si="41"/>
        <v>0</v>
      </c>
      <c r="M30" s="161">
        <f t="shared" si="41"/>
        <v>0</v>
      </c>
      <c r="N30" s="161">
        <f t="shared" si="41"/>
        <v>0</v>
      </c>
      <c r="O30" s="161">
        <f t="shared" si="41"/>
        <v>0</v>
      </c>
      <c r="P30" s="162">
        <f t="shared" si="41"/>
        <v>0</v>
      </c>
      <c r="Q30" s="159">
        <f t="shared" si="4"/>
        <v>0</v>
      </c>
    </row>
    <row r="31" spans="1:17" ht="21" customHeight="1">
      <c r="A31" s="145"/>
      <c r="B31" s="5" t="str">
        <f>財務計画!B21</f>
        <v>広告宣伝費</v>
      </c>
      <c r="C31" s="240"/>
      <c r="D31" s="115"/>
      <c r="E31" s="116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23"/>
      <c r="Q31" s="157">
        <f t="shared" si="4"/>
        <v>0</v>
      </c>
    </row>
    <row r="32" spans="1:17" ht="21" customHeight="1">
      <c r="A32" s="145"/>
      <c r="B32" s="3"/>
      <c r="C32" s="241"/>
      <c r="D32" s="111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124"/>
      <c r="Q32" s="150">
        <f t="shared" si="4"/>
        <v>0</v>
      </c>
    </row>
    <row r="33" spans="1:17" ht="21" customHeight="1">
      <c r="A33" s="145"/>
      <c r="B33" s="3"/>
      <c r="C33" s="242"/>
      <c r="D33" s="110"/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5"/>
      <c r="Q33" s="158">
        <f t="shared" si="4"/>
        <v>0</v>
      </c>
    </row>
    <row r="34" spans="1:17" ht="21" customHeight="1">
      <c r="A34" s="145"/>
      <c r="B34" s="4"/>
      <c r="C34" s="122" t="s">
        <v>79</v>
      </c>
      <c r="D34" s="110"/>
      <c r="E34" s="160">
        <f t="shared" ref="E34:P34" si="42">SUM(E31:E33)</f>
        <v>0</v>
      </c>
      <c r="F34" s="161">
        <f t="shared" si="42"/>
        <v>0</v>
      </c>
      <c r="G34" s="161">
        <f t="shared" si="42"/>
        <v>0</v>
      </c>
      <c r="H34" s="161">
        <f t="shared" si="42"/>
        <v>0</v>
      </c>
      <c r="I34" s="161">
        <f t="shared" si="42"/>
        <v>0</v>
      </c>
      <c r="J34" s="161">
        <f t="shared" si="42"/>
        <v>0</v>
      </c>
      <c r="K34" s="161">
        <f t="shared" si="42"/>
        <v>0</v>
      </c>
      <c r="L34" s="161">
        <f t="shared" si="42"/>
        <v>0</v>
      </c>
      <c r="M34" s="161">
        <f t="shared" si="42"/>
        <v>0</v>
      </c>
      <c r="N34" s="161">
        <f t="shared" si="42"/>
        <v>0</v>
      </c>
      <c r="O34" s="161">
        <f t="shared" si="42"/>
        <v>0</v>
      </c>
      <c r="P34" s="162">
        <f t="shared" si="42"/>
        <v>0</v>
      </c>
      <c r="Q34" s="159">
        <f t="shared" si="4"/>
        <v>0</v>
      </c>
    </row>
    <row r="35" spans="1:17" ht="21" customHeight="1">
      <c r="A35" s="145"/>
      <c r="B35" s="5" t="str">
        <f>財務計画!B22</f>
        <v>接待交際費</v>
      </c>
      <c r="C35" s="240"/>
      <c r="D35" s="115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23"/>
      <c r="Q35" s="157">
        <f t="shared" si="4"/>
        <v>0</v>
      </c>
    </row>
    <row r="36" spans="1:17" ht="21" customHeight="1">
      <c r="A36" s="145"/>
      <c r="B36" s="3"/>
      <c r="C36" s="241"/>
      <c r="D36" s="111"/>
      <c r="E36" s="4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24"/>
      <c r="Q36" s="149">
        <f t="shared" si="4"/>
        <v>0</v>
      </c>
    </row>
    <row r="37" spans="1:17" ht="21" customHeight="1">
      <c r="A37" s="145"/>
      <c r="B37" s="3"/>
      <c r="C37" s="242"/>
      <c r="D37" s="110"/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5"/>
      <c r="Q37" s="159">
        <f t="shared" si="4"/>
        <v>0</v>
      </c>
    </row>
    <row r="38" spans="1:17" ht="21" customHeight="1">
      <c r="A38" s="145"/>
      <c r="B38" s="4"/>
      <c r="C38" s="122" t="s">
        <v>79</v>
      </c>
      <c r="D38" s="110"/>
      <c r="E38" s="160">
        <f t="shared" ref="E38" si="43">SUM(E35:E37)</f>
        <v>0</v>
      </c>
      <c r="F38" s="161">
        <f t="shared" ref="F38" si="44">SUM(F35:F37)</f>
        <v>0</v>
      </c>
      <c r="G38" s="161">
        <f t="shared" ref="G38" si="45">SUM(G35:G37)</f>
        <v>0</v>
      </c>
      <c r="H38" s="161">
        <f t="shared" ref="H38" si="46">SUM(H35:H37)</f>
        <v>0</v>
      </c>
      <c r="I38" s="161">
        <f t="shared" ref="I38" si="47">SUM(I35:I37)</f>
        <v>0</v>
      </c>
      <c r="J38" s="161">
        <f t="shared" ref="J38" si="48">SUM(J35:J37)</f>
        <v>0</v>
      </c>
      <c r="K38" s="161">
        <f t="shared" ref="K38" si="49">SUM(K35:K37)</f>
        <v>0</v>
      </c>
      <c r="L38" s="161">
        <f t="shared" ref="L38" si="50">SUM(L35:L37)</f>
        <v>0</v>
      </c>
      <c r="M38" s="161">
        <f t="shared" ref="M38" si="51">SUM(M35:M37)</f>
        <v>0</v>
      </c>
      <c r="N38" s="161">
        <f t="shared" ref="N38" si="52">SUM(N35:N37)</f>
        <v>0</v>
      </c>
      <c r="O38" s="161">
        <f t="shared" ref="O38" si="53">SUM(O35:O37)</f>
        <v>0</v>
      </c>
      <c r="P38" s="162">
        <f t="shared" ref="P38" si="54">SUM(P35:P37)</f>
        <v>0</v>
      </c>
      <c r="Q38" s="159">
        <f t="shared" si="4"/>
        <v>0</v>
      </c>
    </row>
    <row r="39" spans="1:17" ht="21" customHeight="1">
      <c r="A39" s="145"/>
      <c r="B39" s="5" t="str">
        <f>財務計画!B23</f>
        <v>損害保険料</v>
      </c>
      <c r="C39" s="240"/>
      <c r="D39" s="115"/>
      <c r="E39" s="116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23"/>
      <c r="Q39" s="157">
        <f t="shared" si="4"/>
        <v>0</v>
      </c>
    </row>
    <row r="40" spans="1:17" ht="21" customHeight="1">
      <c r="A40" s="145"/>
      <c r="B40" s="3"/>
      <c r="C40" s="241"/>
      <c r="D40" s="111"/>
      <c r="E40" s="4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124"/>
      <c r="Q40" s="149">
        <f t="shared" si="4"/>
        <v>0</v>
      </c>
    </row>
    <row r="41" spans="1:17" ht="21" customHeight="1">
      <c r="A41" s="145"/>
      <c r="B41" s="3"/>
      <c r="C41" s="242"/>
      <c r="D41" s="110"/>
      <c r="E41" s="119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5"/>
      <c r="Q41" s="159">
        <f t="shared" si="4"/>
        <v>0</v>
      </c>
    </row>
    <row r="42" spans="1:17" ht="21" customHeight="1">
      <c r="A42" s="145"/>
      <c r="B42" s="4"/>
      <c r="C42" s="122" t="s">
        <v>79</v>
      </c>
      <c r="D42" s="110"/>
      <c r="E42" s="160">
        <f t="shared" ref="E42" si="55">SUM(E39:E41)</f>
        <v>0</v>
      </c>
      <c r="F42" s="161">
        <f t="shared" ref="F42" si="56">SUM(F39:F41)</f>
        <v>0</v>
      </c>
      <c r="G42" s="161">
        <f t="shared" ref="G42" si="57">SUM(G39:G41)</f>
        <v>0</v>
      </c>
      <c r="H42" s="161">
        <f t="shared" ref="H42" si="58">SUM(H39:H41)</f>
        <v>0</v>
      </c>
      <c r="I42" s="161">
        <f t="shared" ref="I42" si="59">SUM(I39:I41)</f>
        <v>0</v>
      </c>
      <c r="J42" s="161">
        <f t="shared" ref="J42" si="60">SUM(J39:J41)</f>
        <v>0</v>
      </c>
      <c r="K42" s="161">
        <f t="shared" ref="K42" si="61">SUM(K39:K41)</f>
        <v>0</v>
      </c>
      <c r="L42" s="161">
        <f t="shared" ref="L42" si="62">SUM(L39:L41)</f>
        <v>0</v>
      </c>
      <c r="M42" s="161">
        <f t="shared" ref="M42" si="63">SUM(M39:M41)</f>
        <v>0</v>
      </c>
      <c r="N42" s="161">
        <f t="shared" ref="N42" si="64">SUM(N39:N41)</f>
        <v>0</v>
      </c>
      <c r="O42" s="161">
        <f t="shared" ref="O42" si="65">SUM(O39:O41)</f>
        <v>0</v>
      </c>
      <c r="P42" s="162">
        <f t="shared" ref="P42" si="66">SUM(P39:P41)</f>
        <v>0</v>
      </c>
      <c r="Q42" s="159">
        <f t="shared" si="4"/>
        <v>0</v>
      </c>
    </row>
    <row r="43" spans="1:17" ht="21" customHeight="1">
      <c r="A43" s="145"/>
      <c r="B43" s="5" t="str">
        <f>財務計画!B24</f>
        <v>修繕費</v>
      </c>
      <c r="C43" s="240"/>
      <c r="D43" s="115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23"/>
      <c r="Q43" s="157">
        <f t="shared" si="4"/>
        <v>0</v>
      </c>
    </row>
    <row r="44" spans="1:17" ht="21" customHeight="1">
      <c r="A44" s="145"/>
      <c r="B44" s="3"/>
      <c r="C44" s="241"/>
      <c r="D44" s="111"/>
      <c r="E44" s="41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124"/>
      <c r="Q44" s="149">
        <f t="shared" si="4"/>
        <v>0</v>
      </c>
    </row>
    <row r="45" spans="1:17" ht="21" customHeight="1">
      <c r="A45" s="145"/>
      <c r="B45" s="3"/>
      <c r="C45" s="242"/>
      <c r="D45" s="110"/>
      <c r="E45" s="119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5"/>
      <c r="Q45" s="159">
        <f t="shared" si="4"/>
        <v>0</v>
      </c>
    </row>
    <row r="46" spans="1:17" ht="21" customHeight="1">
      <c r="A46" s="145"/>
      <c r="B46" s="4"/>
      <c r="C46" s="122" t="s">
        <v>79</v>
      </c>
      <c r="D46" s="110"/>
      <c r="E46" s="160">
        <f t="shared" ref="E46" si="67">SUM(E43:E45)</f>
        <v>0</v>
      </c>
      <c r="F46" s="161">
        <f t="shared" ref="F46" si="68">SUM(F43:F45)</f>
        <v>0</v>
      </c>
      <c r="G46" s="161">
        <f t="shared" ref="G46" si="69">SUM(G43:G45)</f>
        <v>0</v>
      </c>
      <c r="H46" s="161">
        <f t="shared" ref="H46" si="70">SUM(H43:H45)</f>
        <v>0</v>
      </c>
      <c r="I46" s="161">
        <f t="shared" ref="I46" si="71">SUM(I43:I45)</f>
        <v>0</v>
      </c>
      <c r="J46" s="161">
        <f t="shared" ref="J46" si="72">SUM(J43:J45)</f>
        <v>0</v>
      </c>
      <c r="K46" s="161">
        <f t="shared" ref="K46" si="73">SUM(K43:K45)</f>
        <v>0</v>
      </c>
      <c r="L46" s="161">
        <f t="shared" ref="L46" si="74">SUM(L43:L45)</f>
        <v>0</v>
      </c>
      <c r="M46" s="161">
        <f t="shared" ref="M46" si="75">SUM(M43:M45)</f>
        <v>0</v>
      </c>
      <c r="N46" s="161">
        <f t="shared" ref="N46" si="76">SUM(N43:N45)</f>
        <v>0</v>
      </c>
      <c r="O46" s="161">
        <f t="shared" ref="O46" si="77">SUM(O43:O45)</f>
        <v>0</v>
      </c>
      <c r="P46" s="162">
        <f t="shared" ref="P46" si="78">SUM(P43:P45)</f>
        <v>0</v>
      </c>
      <c r="Q46" s="159">
        <f t="shared" si="4"/>
        <v>0</v>
      </c>
    </row>
    <row r="47" spans="1:17" ht="21" customHeight="1">
      <c r="A47" s="145"/>
      <c r="B47" s="109" t="str">
        <f>財務計画!B25</f>
        <v>消耗品費</v>
      </c>
      <c r="C47" s="240"/>
      <c r="D47" s="115"/>
      <c r="E47" s="116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23"/>
      <c r="Q47" s="157">
        <f t="shared" si="4"/>
        <v>0</v>
      </c>
    </row>
    <row r="48" spans="1:17" ht="21" customHeight="1">
      <c r="A48" s="145"/>
      <c r="B48" s="2"/>
      <c r="C48" s="241"/>
      <c r="D48" s="111"/>
      <c r="E48" s="41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24"/>
      <c r="Q48" s="150">
        <f t="shared" si="4"/>
        <v>0</v>
      </c>
    </row>
    <row r="49" spans="1:17" ht="21" customHeight="1">
      <c r="A49" s="145"/>
      <c r="B49" s="2"/>
      <c r="C49" s="242"/>
      <c r="D49" s="110"/>
      <c r="E49" s="119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5"/>
      <c r="Q49" s="158">
        <f t="shared" si="4"/>
        <v>0</v>
      </c>
    </row>
    <row r="50" spans="1:17" ht="21" customHeight="1">
      <c r="A50" s="145"/>
      <c r="B50" s="56"/>
      <c r="C50" s="122" t="s">
        <v>79</v>
      </c>
      <c r="D50" s="110"/>
      <c r="E50" s="160">
        <f t="shared" ref="E50:P50" si="79">SUM(E47:E49)</f>
        <v>0</v>
      </c>
      <c r="F50" s="161">
        <f t="shared" si="79"/>
        <v>0</v>
      </c>
      <c r="G50" s="161">
        <f t="shared" si="79"/>
        <v>0</v>
      </c>
      <c r="H50" s="161">
        <f t="shared" si="79"/>
        <v>0</v>
      </c>
      <c r="I50" s="161">
        <f t="shared" si="79"/>
        <v>0</v>
      </c>
      <c r="J50" s="161">
        <f t="shared" si="79"/>
        <v>0</v>
      </c>
      <c r="K50" s="161">
        <f t="shared" si="79"/>
        <v>0</v>
      </c>
      <c r="L50" s="161">
        <f t="shared" si="79"/>
        <v>0</v>
      </c>
      <c r="M50" s="161">
        <f t="shared" si="79"/>
        <v>0</v>
      </c>
      <c r="N50" s="161">
        <f t="shared" si="79"/>
        <v>0</v>
      </c>
      <c r="O50" s="161">
        <f t="shared" si="79"/>
        <v>0</v>
      </c>
      <c r="P50" s="162">
        <f t="shared" si="79"/>
        <v>0</v>
      </c>
      <c r="Q50" s="159">
        <f t="shared" si="4"/>
        <v>0</v>
      </c>
    </row>
    <row r="51" spans="1:17" ht="21" customHeight="1">
      <c r="A51" s="145"/>
      <c r="B51" s="5" t="str">
        <f>財務計画!B26</f>
        <v>減価償却費</v>
      </c>
      <c r="C51" s="240"/>
      <c r="D51" s="115"/>
      <c r="E51" s="116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23"/>
      <c r="Q51" s="157">
        <f t="shared" ref="Q51:Q102" si="80">SUM(E51:P51)</f>
        <v>0</v>
      </c>
    </row>
    <row r="52" spans="1:17" ht="21" customHeight="1">
      <c r="A52" s="145"/>
      <c r="B52" s="3"/>
      <c r="C52" s="241"/>
      <c r="D52" s="111"/>
      <c r="E52" s="4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24"/>
      <c r="Q52" s="149">
        <f t="shared" si="80"/>
        <v>0</v>
      </c>
    </row>
    <row r="53" spans="1:17" ht="21" customHeight="1">
      <c r="A53" s="145"/>
      <c r="B53" s="3"/>
      <c r="C53" s="242"/>
      <c r="D53" s="110"/>
      <c r="E53" s="119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5"/>
      <c r="Q53" s="159">
        <f t="shared" si="80"/>
        <v>0</v>
      </c>
    </row>
    <row r="54" spans="1:17" ht="21" customHeight="1">
      <c r="A54" s="145"/>
      <c r="B54" s="4"/>
      <c r="C54" s="122" t="s">
        <v>79</v>
      </c>
      <c r="D54" s="110"/>
      <c r="E54" s="160">
        <f t="shared" ref="E54" si="81">SUM(E51:E53)</f>
        <v>0</v>
      </c>
      <c r="F54" s="161">
        <f t="shared" ref="F54" si="82">SUM(F51:F53)</f>
        <v>0</v>
      </c>
      <c r="G54" s="161">
        <f t="shared" ref="G54" si="83">SUM(G51:G53)</f>
        <v>0</v>
      </c>
      <c r="H54" s="161">
        <f t="shared" ref="H54" si="84">SUM(H51:H53)</f>
        <v>0</v>
      </c>
      <c r="I54" s="161">
        <f t="shared" ref="I54" si="85">SUM(I51:I53)</f>
        <v>0</v>
      </c>
      <c r="J54" s="161">
        <f t="shared" ref="J54" si="86">SUM(J51:J53)</f>
        <v>0</v>
      </c>
      <c r="K54" s="161">
        <f t="shared" ref="K54" si="87">SUM(K51:K53)</f>
        <v>0</v>
      </c>
      <c r="L54" s="161">
        <f t="shared" ref="L54" si="88">SUM(L51:L53)</f>
        <v>0</v>
      </c>
      <c r="M54" s="161">
        <f t="shared" ref="M54" si="89">SUM(M51:M53)</f>
        <v>0</v>
      </c>
      <c r="N54" s="161">
        <f t="shared" ref="N54" si="90">SUM(N51:N53)</f>
        <v>0</v>
      </c>
      <c r="O54" s="161">
        <f t="shared" ref="O54" si="91">SUM(O51:O53)</f>
        <v>0</v>
      </c>
      <c r="P54" s="162">
        <f t="shared" ref="P54" si="92">SUM(P51:P53)</f>
        <v>0</v>
      </c>
      <c r="Q54" s="159">
        <f t="shared" si="80"/>
        <v>0</v>
      </c>
    </row>
    <row r="55" spans="1:17" ht="21" customHeight="1">
      <c r="A55" s="145"/>
      <c r="B55" s="5" t="str">
        <f>財務計画!B27</f>
        <v>福利厚生費</v>
      </c>
      <c r="C55" s="240"/>
      <c r="D55" s="115"/>
      <c r="E55" s="116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23"/>
      <c r="Q55" s="157">
        <f t="shared" si="80"/>
        <v>0</v>
      </c>
    </row>
    <row r="56" spans="1:17" ht="21" customHeight="1">
      <c r="A56" s="145"/>
      <c r="B56" s="3"/>
      <c r="C56" s="241"/>
      <c r="D56" s="111"/>
      <c r="E56" s="41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124"/>
      <c r="Q56" s="149">
        <f t="shared" si="80"/>
        <v>0</v>
      </c>
    </row>
    <row r="57" spans="1:17" ht="21" customHeight="1">
      <c r="A57" s="145"/>
      <c r="B57" s="3"/>
      <c r="C57" s="242"/>
      <c r="D57" s="110"/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5"/>
      <c r="Q57" s="159">
        <f t="shared" si="80"/>
        <v>0</v>
      </c>
    </row>
    <row r="58" spans="1:17" ht="21" customHeight="1">
      <c r="A58" s="145"/>
      <c r="B58" s="4"/>
      <c r="C58" s="122" t="s">
        <v>79</v>
      </c>
      <c r="D58" s="110"/>
      <c r="E58" s="160">
        <f t="shared" ref="E58" si="93">SUM(E55:E57)</f>
        <v>0</v>
      </c>
      <c r="F58" s="161">
        <f t="shared" ref="F58" si="94">SUM(F55:F57)</f>
        <v>0</v>
      </c>
      <c r="G58" s="161">
        <f t="shared" ref="G58" si="95">SUM(G55:G57)</f>
        <v>0</v>
      </c>
      <c r="H58" s="161">
        <f t="shared" ref="H58" si="96">SUM(H55:H57)</f>
        <v>0</v>
      </c>
      <c r="I58" s="161">
        <f t="shared" ref="I58" si="97">SUM(I55:I57)</f>
        <v>0</v>
      </c>
      <c r="J58" s="161">
        <f t="shared" ref="J58" si="98">SUM(J55:J57)</f>
        <v>0</v>
      </c>
      <c r="K58" s="161">
        <f t="shared" ref="K58" si="99">SUM(K55:K57)</f>
        <v>0</v>
      </c>
      <c r="L58" s="161">
        <f t="shared" ref="L58" si="100">SUM(L55:L57)</f>
        <v>0</v>
      </c>
      <c r="M58" s="161">
        <f t="shared" ref="M58" si="101">SUM(M55:M57)</f>
        <v>0</v>
      </c>
      <c r="N58" s="161">
        <f t="shared" ref="N58" si="102">SUM(N55:N57)</f>
        <v>0</v>
      </c>
      <c r="O58" s="161">
        <f t="shared" ref="O58" si="103">SUM(O55:O57)</f>
        <v>0</v>
      </c>
      <c r="P58" s="162">
        <f t="shared" ref="P58" si="104">SUM(P55:P57)</f>
        <v>0</v>
      </c>
      <c r="Q58" s="159">
        <f t="shared" si="80"/>
        <v>0</v>
      </c>
    </row>
    <row r="59" spans="1:17" ht="21" customHeight="1">
      <c r="A59" s="145"/>
      <c r="B59" s="5" t="str">
        <f>財務計画!B28</f>
        <v>給料賃金</v>
      </c>
      <c r="C59" s="240"/>
      <c r="D59" s="115"/>
      <c r="E59" s="116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23"/>
      <c r="Q59" s="157">
        <f t="shared" si="80"/>
        <v>0</v>
      </c>
    </row>
    <row r="60" spans="1:17" ht="21" customHeight="1">
      <c r="A60" s="145"/>
      <c r="B60" s="3"/>
      <c r="C60" s="241"/>
      <c r="D60" s="111"/>
      <c r="E60" s="4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24"/>
      <c r="Q60" s="149">
        <f t="shared" si="80"/>
        <v>0</v>
      </c>
    </row>
    <row r="61" spans="1:17" ht="21" customHeight="1">
      <c r="A61" s="145"/>
      <c r="B61" s="3"/>
      <c r="C61" s="242"/>
      <c r="D61" s="110"/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5"/>
      <c r="Q61" s="159">
        <f t="shared" si="80"/>
        <v>0</v>
      </c>
    </row>
    <row r="62" spans="1:17" ht="21" customHeight="1">
      <c r="A62" s="145"/>
      <c r="B62" s="4"/>
      <c r="C62" s="122" t="s">
        <v>79</v>
      </c>
      <c r="D62" s="110"/>
      <c r="E62" s="160">
        <f t="shared" ref="E62" si="105">SUM(E59:E61)</f>
        <v>0</v>
      </c>
      <c r="F62" s="161">
        <f t="shared" ref="F62" si="106">SUM(F59:F61)</f>
        <v>0</v>
      </c>
      <c r="G62" s="161">
        <f t="shared" ref="G62" si="107">SUM(G59:G61)</f>
        <v>0</v>
      </c>
      <c r="H62" s="161">
        <f t="shared" ref="H62" si="108">SUM(H59:H61)</f>
        <v>0</v>
      </c>
      <c r="I62" s="161">
        <f t="shared" ref="I62" si="109">SUM(I59:I61)</f>
        <v>0</v>
      </c>
      <c r="J62" s="161">
        <f t="shared" ref="J62" si="110">SUM(J59:J61)</f>
        <v>0</v>
      </c>
      <c r="K62" s="161">
        <f t="shared" ref="K62" si="111">SUM(K59:K61)</f>
        <v>0</v>
      </c>
      <c r="L62" s="161">
        <f t="shared" ref="L62" si="112">SUM(L59:L61)</f>
        <v>0</v>
      </c>
      <c r="M62" s="161">
        <f t="shared" ref="M62" si="113">SUM(M59:M61)</f>
        <v>0</v>
      </c>
      <c r="N62" s="161">
        <f t="shared" ref="N62" si="114">SUM(N59:N61)</f>
        <v>0</v>
      </c>
      <c r="O62" s="161">
        <f t="shared" ref="O62" si="115">SUM(O59:O61)</f>
        <v>0</v>
      </c>
      <c r="P62" s="162">
        <f t="shared" ref="P62" si="116">SUM(P59:P61)</f>
        <v>0</v>
      </c>
      <c r="Q62" s="159">
        <f t="shared" si="80"/>
        <v>0</v>
      </c>
    </row>
    <row r="63" spans="1:17" ht="21" customHeight="1">
      <c r="A63" s="145"/>
      <c r="B63" s="5" t="str">
        <f>財務計画!B29</f>
        <v>外注工賃</v>
      </c>
      <c r="C63" s="240"/>
      <c r="D63" s="115"/>
      <c r="E63" s="116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23"/>
      <c r="Q63" s="157">
        <f t="shared" si="80"/>
        <v>0</v>
      </c>
    </row>
    <row r="64" spans="1:17" ht="21" customHeight="1">
      <c r="A64" s="145"/>
      <c r="B64" s="3"/>
      <c r="C64" s="241"/>
      <c r="D64" s="111"/>
      <c r="E64" s="41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124"/>
      <c r="Q64" s="149">
        <f t="shared" si="80"/>
        <v>0</v>
      </c>
    </row>
    <row r="65" spans="1:17" ht="21" customHeight="1">
      <c r="A65" s="145"/>
      <c r="B65" s="3"/>
      <c r="C65" s="242"/>
      <c r="D65" s="110"/>
      <c r="E65" s="119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5"/>
      <c r="Q65" s="158">
        <f t="shared" si="80"/>
        <v>0</v>
      </c>
    </row>
    <row r="66" spans="1:17" ht="21" customHeight="1">
      <c r="A66" s="145"/>
      <c r="B66" s="4"/>
      <c r="C66" s="122" t="s">
        <v>79</v>
      </c>
      <c r="D66" s="110"/>
      <c r="E66" s="160">
        <f t="shared" ref="E66:P66" si="117">SUM(E63:E65)</f>
        <v>0</v>
      </c>
      <c r="F66" s="161">
        <f t="shared" si="117"/>
        <v>0</v>
      </c>
      <c r="G66" s="161">
        <f t="shared" si="117"/>
        <v>0</v>
      </c>
      <c r="H66" s="161">
        <f t="shared" si="117"/>
        <v>0</v>
      </c>
      <c r="I66" s="161">
        <f t="shared" si="117"/>
        <v>0</v>
      </c>
      <c r="J66" s="161">
        <f t="shared" si="117"/>
        <v>0</v>
      </c>
      <c r="K66" s="161">
        <f t="shared" si="117"/>
        <v>0</v>
      </c>
      <c r="L66" s="161">
        <f t="shared" si="117"/>
        <v>0</v>
      </c>
      <c r="M66" s="161">
        <f t="shared" si="117"/>
        <v>0</v>
      </c>
      <c r="N66" s="161">
        <f t="shared" si="117"/>
        <v>0</v>
      </c>
      <c r="O66" s="161">
        <f t="shared" si="117"/>
        <v>0</v>
      </c>
      <c r="P66" s="162">
        <f t="shared" si="117"/>
        <v>0</v>
      </c>
      <c r="Q66" s="159">
        <f t="shared" si="80"/>
        <v>0</v>
      </c>
    </row>
    <row r="67" spans="1:17" ht="21" customHeight="1">
      <c r="A67" s="145"/>
      <c r="B67" s="5" t="str">
        <f>財務計画!B30</f>
        <v>地代家賃</v>
      </c>
      <c r="C67" s="240"/>
      <c r="D67" s="115"/>
      <c r="E67" s="116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23"/>
      <c r="Q67" s="157">
        <f t="shared" si="80"/>
        <v>0</v>
      </c>
    </row>
    <row r="68" spans="1:17" ht="21" customHeight="1">
      <c r="A68" s="145"/>
      <c r="B68" s="3"/>
      <c r="C68" s="241"/>
      <c r="D68" s="111"/>
      <c r="E68" s="41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124"/>
      <c r="Q68" s="149">
        <f t="shared" si="80"/>
        <v>0</v>
      </c>
    </row>
    <row r="69" spans="1:17" ht="21" customHeight="1">
      <c r="A69" s="145"/>
      <c r="B69" s="3"/>
      <c r="C69" s="242"/>
      <c r="D69" s="110"/>
      <c r="E69" s="119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  <c r="Q69" s="159">
        <f t="shared" si="80"/>
        <v>0</v>
      </c>
    </row>
    <row r="70" spans="1:17" ht="21" customHeight="1">
      <c r="A70" s="145"/>
      <c r="B70" s="4"/>
      <c r="C70" s="122" t="s">
        <v>79</v>
      </c>
      <c r="D70" s="110"/>
      <c r="E70" s="160">
        <f t="shared" ref="E70" si="118">SUM(E67:E69)</f>
        <v>0</v>
      </c>
      <c r="F70" s="161">
        <f t="shared" ref="F70" si="119">SUM(F67:F69)</f>
        <v>0</v>
      </c>
      <c r="G70" s="161">
        <f t="shared" ref="G70" si="120">SUM(G67:G69)</f>
        <v>0</v>
      </c>
      <c r="H70" s="161">
        <f t="shared" ref="H70" si="121">SUM(H67:H69)</f>
        <v>0</v>
      </c>
      <c r="I70" s="161">
        <f t="shared" ref="I70" si="122">SUM(I67:I69)</f>
        <v>0</v>
      </c>
      <c r="J70" s="161">
        <f t="shared" ref="J70" si="123">SUM(J67:J69)</f>
        <v>0</v>
      </c>
      <c r="K70" s="161">
        <f t="shared" ref="K70" si="124">SUM(K67:K69)</f>
        <v>0</v>
      </c>
      <c r="L70" s="161">
        <f t="shared" ref="L70" si="125">SUM(L67:L69)</f>
        <v>0</v>
      </c>
      <c r="M70" s="161">
        <f t="shared" ref="M70" si="126">SUM(M67:M69)</f>
        <v>0</v>
      </c>
      <c r="N70" s="161">
        <f t="shared" ref="N70" si="127">SUM(N67:N69)</f>
        <v>0</v>
      </c>
      <c r="O70" s="161">
        <f t="shared" ref="O70" si="128">SUM(O67:O69)</f>
        <v>0</v>
      </c>
      <c r="P70" s="162">
        <f t="shared" ref="P70" si="129">SUM(P67:P69)</f>
        <v>0</v>
      </c>
      <c r="Q70" s="159">
        <f t="shared" si="80"/>
        <v>0</v>
      </c>
    </row>
    <row r="71" spans="1:17" ht="21" customHeight="1">
      <c r="A71" s="145"/>
      <c r="B71" s="5" t="str">
        <f>財務計画!B31</f>
        <v>貸倒金</v>
      </c>
      <c r="C71" s="240"/>
      <c r="D71" s="115">
        <v>1</v>
      </c>
      <c r="E71" s="116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23"/>
      <c r="Q71" s="157">
        <f t="shared" si="80"/>
        <v>0</v>
      </c>
    </row>
    <row r="72" spans="1:17" ht="21" customHeight="1">
      <c r="A72" s="145"/>
      <c r="B72" s="3"/>
      <c r="C72" s="241"/>
      <c r="D72" s="111">
        <v>2</v>
      </c>
      <c r="E72" s="41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124"/>
      <c r="Q72" s="149">
        <f t="shared" si="80"/>
        <v>0</v>
      </c>
    </row>
    <row r="73" spans="1:17" ht="21" customHeight="1">
      <c r="A73" s="145"/>
      <c r="B73" s="3"/>
      <c r="C73" s="242"/>
      <c r="D73" s="110">
        <v>3</v>
      </c>
      <c r="E73" s="119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5"/>
      <c r="Q73" s="159">
        <f t="shared" si="80"/>
        <v>0</v>
      </c>
    </row>
    <row r="74" spans="1:17" ht="21" customHeight="1">
      <c r="A74" s="145"/>
      <c r="B74" s="4"/>
      <c r="C74" s="122" t="s">
        <v>79</v>
      </c>
      <c r="D74" s="110"/>
      <c r="E74" s="160">
        <f t="shared" ref="E74" si="130">SUM(E71:E73)</f>
        <v>0</v>
      </c>
      <c r="F74" s="161">
        <f t="shared" ref="F74" si="131">SUM(F71:F73)</f>
        <v>0</v>
      </c>
      <c r="G74" s="161">
        <f t="shared" ref="G74" si="132">SUM(G71:G73)</f>
        <v>0</v>
      </c>
      <c r="H74" s="161">
        <f t="shared" ref="H74" si="133">SUM(H71:H73)</f>
        <v>0</v>
      </c>
      <c r="I74" s="161">
        <f t="shared" ref="I74" si="134">SUM(I71:I73)</f>
        <v>0</v>
      </c>
      <c r="J74" s="161">
        <f t="shared" ref="J74" si="135">SUM(J71:J73)</f>
        <v>0</v>
      </c>
      <c r="K74" s="161">
        <f t="shared" ref="K74" si="136">SUM(K71:K73)</f>
        <v>0</v>
      </c>
      <c r="L74" s="161">
        <f t="shared" ref="L74" si="137">SUM(L71:L73)</f>
        <v>0</v>
      </c>
      <c r="M74" s="161">
        <f t="shared" ref="M74" si="138">SUM(M71:M73)</f>
        <v>0</v>
      </c>
      <c r="N74" s="161">
        <f t="shared" ref="N74" si="139">SUM(N71:N73)</f>
        <v>0</v>
      </c>
      <c r="O74" s="161">
        <f t="shared" ref="O74" si="140">SUM(O71:O73)</f>
        <v>0</v>
      </c>
      <c r="P74" s="162">
        <f t="shared" ref="P74" si="141">SUM(P71:P73)</f>
        <v>0</v>
      </c>
      <c r="Q74" s="159">
        <f t="shared" si="80"/>
        <v>0</v>
      </c>
    </row>
    <row r="75" spans="1:17" ht="21" customHeight="1">
      <c r="A75" s="145"/>
      <c r="B75" s="5" t="str">
        <f>財務計画!B32</f>
        <v>会議費</v>
      </c>
      <c r="C75" s="240"/>
      <c r="D75" s="115"/>
      <c r="E75" s="116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23"/>
      <c r="Q75" s="157">
        <f t="shared" si="80"/>
        <v>0</v>
      </c>
    </row>
    <row r="76" spans="1:17" ht="21" customHeight="1">
      <c r="A76" s="145"/>
      <c r="B76" s="3"/>
      <c r="C76" s="241"/>
      <c r="D76" s="111"/>
      <c r="E76" s="41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4"/>
      <c r="Q76" s="149">
        <f t="shared" si="80"/>
        <v>0</v>
      </c>
    </row>
    <row r="77" spans="1:17" ht="21" customHeight="1">
      <c r="A77" s="145"/>
      <c r="B77" s="3"/>
      <c r="C77" s="242"/>
      <c r="D77" s="110"/>
      <c r="E77" s="119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5"/>
      <c r="Q77" s="159">
        <f t="shared" si="80"/>
        <v>0</v>
      </c>
    </row>
    <row r="78" spans="1:17" ht="21" customHeight="1">
      <c r="A78" s="145"/>
      <c r="B78" s="4"/>
      <c r="C78" s="122" t="s">
        <v>79</v>
      </c>
      <c r="D78" s="110"/>
      <c r="E78" s="160">
        <f t="shared" ref="E78" si="142">SUM(E75:E77)</f>
        <v>0</v>
      </c>
      <c r="F78" s="161">
        <f t="shared" ref="F78" si="143">SUM(F75:F77)</f>
        <v>0</v>
      </c>
      <c r="G78" s="161">
        <f t="shared" ref="G78" si="144">SUM(G75:G77)</f>
        <v>0</v>
      </c>
      <c r="H78" s="161">
        <f t="shared" ref="H78" si="145">SUM(H75:H77)</f>
        <v>0</v>
      </c>
      <c r="I78" s="161">
        <f t="shared" ref="I78" si="146">SUM(I75:I77)</f>
        <v>0</v>
      </c>
      <c r="J78" s="161">
        <f t="shared" ref="J78" si="147">SUM(J75:J77)</f>
        <v>0</v>
      </c>
      <c r="K78" s="161">
        <f t="shared" ref="K78" si="148">SUM(K75:K77)</f>
        <v>0</v>
      </c>
      <c r="L78" s="161">
        <f t="shared" ref="L78" si="149">SUM(L75:L77)</f>
        <v>0</v>
      </c>
      <c r="M78" s="161">
        <f t="shared" ref="M78" si="150">SUM(M75:M77)</f>
        <v>0</v>
      </c>
      <c r="N78" s="161">
        <f t="shared" ref="N78" si="151">SUM(N75:N77)</f>
        <v>0</v>
      </c>
      <c r="O78" s="161">
        <f t="shared" ref="O78" si="152">SUM(O75:O77)</f>
        <v>0</v>
      </c>
      <c r="P78" s="162">
        <f t="shared" ref="P78" si="153">SUM(P75:P77)</f>
        <v>0</v>
      </c>
      <c r="Q78" s="159">
        <f t="shared" si="80"/>
        <v>0</v>
      </c>
    </row>
    <row r="79" spans="1:17" ht="21" customHeight="1">
      <c r="A79" s="145"/>
      <c r="B79" s="5" t="str">
        <f>財務計画!B33</f>
        <v>新聞図書費</v>
      </c>
      <c r="C79" s="240"/>
      <c r="D79" s="115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23"/>
      <c r="Q79" s="157">
        <f t="shared" si="80"/>
        <v>0</v>
      </c>
    </row>
    <row r="80" spans="1:17" ht="21" customHeight="1">
      <c r="A80" s="145"/>
      <c r="B80" s="3"/>
      <c r="C80" s="241"/>
      <c r="D80" s="111"/>
      <c r="E80" s="4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24"/>
      <c r="Q80" s="150">
        <f t="shared" si="80"/>
        <v>0</v>
      </c>
    </row>
    <row r="81" spans="1:17" ht="21" customHeight="1">
      <c r="A81" s="145"/>
      <c r="B81" s="3"/>
      <c r="C81" s="242"/>
      <c r="D81" s="110"/>
      <c r="E81" s="119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5"/>
      <c r="Q81" s="158">
        <f t="shared" si="80"/>
        <v>0</v>
      </c>
    </row>
    <row r="82" spans="1:17" ht="21" customHeight="1">
      <c r="A82" s="145"/>
      <c r="B82" s="4"/>
      <c r="C82" s="122" t="s">
        <v>79</v>
      </c>
      <c r="D82" s="110"/>
      <c r="E82" s="160">
        <f t="shared" ref="E82:P82" si="154">SUM(E79:E81)</f>
        <v>0</v>
      </c>
      <c r="F82" s="161">
        <f t="shared" si="154"/>
        <v>0</v>
      </c>
      <c r="G82" s="161">
        <f t="shared" si="154"/>
        <v>0</v>
      </c>
      <c r="H82" s="161">
        <f t="shared" si="154"/>
        <v>0</v>
      </c>
      <c r="I82" s="161">
        <f t="shared" si="154"/>
        <v>0</v>
      </c>
      <c r="J82" s="161">
        <f t="shared" si="154"/>
        <v>0</v>
      </c>
      <c r="K82" s="161">
        <f t="shared" si="154"/>
        <v>0</v>
      </c>
      <c r="L82" s="161">
        <f t="shared" si="154"/>
        <v>0</v>
      </c>
      <c r="M82" s="161">
        <f t="shared" si="154"/>
        <v>0</v>
      </c>
      <c r="N82" s="161">
        <f t="shared" si="154"/>
        <v>0</v>
      </c>
      <c r="O82" s="161">
        <f t="shared" si="154"/>
        <v>0</v>
      </c>
      <c r="P82" s="162">
        <f t="shared" si="154"/>
        <v>0</v>
      </c>
      <c r="Q82" s="159">
        <f t="shared" si="80"/>
        <v>0</v>
      </c>
    </row>
    <row r="83" spans="1:17" ht="21" customHeight="1">
      <c r="A83" s="145"/>
      <c r="B83" s="5" t="str">
        <f>財務計画!B34</f>
        <v>諸会費</v>
      </c>
      <c r="C83" s="240"/>
      <c r="D83" s="115"/>
      <c r="E83" s="116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23"/>
      <c r="Q83" s="157">
        <f t="shared" si="80"/>
        <v>0</v>
      </c>
    </row>
    <row r="84" spans="1:17" ht="21" customHeight="1">
      <c r="A84" s="145"/>
      <c r="B84" s="3"/>
      <c r="C84" s="241"/>
      <c r="D84" s="111"/>
      <c r="E84" s="4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124"/>
      <c r="Q84" s="150">
        <f t="shared" si="80"/>
        <v>0</v>
      </c>
    </row>
    <row r="85" spans="1:17" ht="21" customHeight="1">
      <c r="A85" s="145"/>
      <c r="B85" s="3"/>
      <c r="C85" s="242"/>
      <c r="D85" s="110"/>
      <c r="E85" s="119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5"/>
      <c r="Q85" s="158">
        <f t="shared" si="80"/>
        <v>0</v>
      </c>
    </row>
    <row r="86" spans="1:17" ht="21" customHeight="1">
      <c r="A86" s="145"/>
      <c r="B86" s="4"/>
      <c r="C86" s="122" t="s">
        <v>79</v>
      </c>
      <c r="D86" s="110"/>
      <c r="E86" s="160">
        <f t="shared" ref="E86:P86" si="155">SUM(E83:E85)</f>
        <v>0</v>
      </c>
      <c r="F86" s="161">
        <f t="shared" si="155"/>
        <v>0</v>
      </c>
      <c r="G86" s="161">
        <f t="shared" si="155"/>
        <v>0</v>
      </c>
      <c r="H86" s="161">
        <f t="shared" si="155"/>
        <v>0</v>
      </c>
      <c r="I86" s="161">
        <f t="shared" si="155"/>
        <v>0</v>
      </c>
      <c r="J86" s="161">
        <f t="shared" si="155"/>
        <v>0</v>
      </c>
      <c r="K86" s="161">
        <f t="shared" si="155"/>
        <v>0</v>
      </c>
      <c r="L86" s="161">
        <f t="shared" si="155"/>
        <v>0</v>
      </c>
      <c r="M86" s="161">
        <f t="shared" si="155"/>
        <v>0</v>
      </c>
      <c r="N86" s="161">
        <f t="shared" si="155"/>
        <v>0</v>
      </c>
      <c r="O86" s="161">
        <f t="shared" si="155"/>
        <v>0</v>
      </c>
      <c r="P86" s="162">
        <f t="shared" si="155"/>
        <v>0</v>
      </c>
      <c r="Q86" s="159">
        <f t="shared" si="80"/>
        <v>0</v>
      </c>
    </row>
    <row r="87" spans="1:17" ht="21" customHeight="1">
      <c r="A87" s="145"/>
      <c r="B87" s="5" t="str">
        <f>財務計画!B35</f>
        <v>研修費</v>
      </c>
      <c r="C87" s="240"/>
      <c r="D87" s="115"/>
      <c r="E87" s="116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23"/>
      <c r="Q87" s="157">
        <f t="shared" si="80"/>
        <v>0</v>
      </c>
    </row>
    <row r="88" spans="1:17" ht="21" customHeight="1">
      <c r="A88" s="145"/>
      <c r="B88" s="3"/>
      <c r="C88" s="241"/>
      <c r="D88" s="111"/>
      <c r="E88" s="4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124"/>
      <c r="Q88" s="150">
        <f t="shared" si="80"/>
        <v>0</v>
      </c>
    </row>
    <row r="89" spans="1:17" ht="21" customHeight="1">
      <c r="A89" s="145"/>
      <c r="B89" s="3"/>
      <c r="C89" s="242"/>
      <c r="D89" s="110"/>
      <c r="E89" s="119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5"/>
      <c r="Q89" s="158">
        <f t="shared" si="80"/>
        <v>0</v>
      </c>
    </row>
    <row r="90" spans="1:17" ht="21" customHeight="1">
      <c r="A90" s="145"/>
      <c r="B90" s="4"/>
      <c r="C90" s="122" t="s">
        <v>79</v>
      </c>
      <c r="D90" s="110"/>
      <c r="E90" s="160">
        <f t="shared" ref="E90:P90" si="156">SUM(E87:E89)</f>
        <v>0</v>
      </c>
      <c r="F90" s="161">
        <f t="shared" si="156"/>
        <v>0</v>
      </c>
      <c r="G90" s="161">
        <f t="shared" si="156"/>
        <v>0</v>
      </c>
      <c r="H90" s="161">
        <f t="shared" si="156"/>
        <v>0</v>
      </c>
      <c r="I90" s="161">
        <f t="shared" si="156"/>
        <v>0</v>
      </c>
      <c r="J90" s="161">
        <f t="shared" si="156"/>
        <v>0</v>
      </c>
      <c r="K90" s="161">
        <f t="shared" si="156"/>
        <v>0</v>
      </c>
      <c r="L90" s="161">
        <f t="shared" si="156"/>
        <v>0</v>
      </c>
      <c r="M90" s="161">
        <f t="shared" si="156"/>
        <v>0</v>
      </c>
      <c r="N90" s="161">
        <f t="shared" si="156"/>
        <v>0</v>
      </c>
      <c r="O90" s="161">
        <f t="shared" si="156"/>
        <v>0</v>
      </c>
      <c r="P90" s="162">
        <f t="shared" si="156"/>
        <v>0</v>
      </c>
      <c r="Q90" s="159">
        <f t="shared" si="80"/>
        <v>0</v>
      </c>
    </row>
    <row r="91" spans="1:17" ht="21" customHeight="1">
      <c r="A91" s="145"/>
      <c r="B91" s="5" t="str">
        <f>財務計画!B36</f>
        <v>賃借料</v>
      </c>
      <c r="C91" s="240"/>
      <c r="D91" s="115"/>
      <c r="E91" s="116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23"/>
      <c r="Q91" s="157">
        <f>SUM(E91:P91)</f>
        <v>0</v>
      </c>
    </row>
    <row r="92" spans="1:17" ht="21" customHeight="1">
      <c r="A92" s="145"/>
      <c r="B92" s="3"/>
      <c r="C92" s="241"/>
      <c r="D92" s="111"/>
      <c r="E92" s="4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124"/>
      <c r="Q92" s="149">
        <f t="shared" si="80"/>
        <v>0</v>
      </c>
    </row>
    <row r="93" spans="1:17" ht="21" customHeight="1">
      <c r="A93" s="145"/>
      <c r="B93" s="3"/>
      <c r="C93" s="242"/>
      <c r="D93" s="110"/>
      <c r="E93" s="119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5"/>
      <c r="Q93" s="159">
        <f t="shared" si="80"/>
        <v>0</v>
      </c>
    </row>
    <row r="94" spans="1:17" ht="21" customHeight="1">
      <c r="A94" s="145"/>
      <c r="B94" s="4"/>
      <c r="C94" s="122" t="s">
        <v>79</v>
      </c>
      <c r="D94" s="110"/>
      <c r="E94" s="160">
        <f t="shared" ref="E94" si="157">SUM(E91:E93)</f>
        <v>0</v>
      </c>
      <c r="F94" s="161">
        <f t="shared" ref="F94" si="158">SUM(F91:F93)</f>
        <v>0</v>
      </c>
      <c r="G94" s="161">
        <f t="shared" ref="G94" si="159">SUM(G91:G93)</f>
        <v>0</v>
      </c>
      <c r="H94" s="161">
        <f t="shared" ref="H94" si="160">SUM(H91:H93)</f>
        <v>0</v>
      </c>
      <c r="I94" s="161">
        <f t="shared" ref="I94" si="161">SUM(I91:I93)</f>
        <v>0</v>
      </c>
      <c r="J94" s="161">
        <f t="shared" ref="J94" si="162">SUM(J91:J93)</f>
        <v>0</v>
      </c>
      <c r="K94" s="161">
        <f t="shared" ref="K94" si="163">SUM(K91:K93)</f>
        <v>0</v>
      </c>
      <c r="L94" s="161">
        <f t="shared" ref="L94" si="164">SUM(L91:L93)</f>
        <v>0</v>
      </c>
      <c r="M94" s="161">
        <f t="shared" ref="M94" si="165">SUM(M91:M93)</f>
        <v>0</v>
      </c>
      <c r="N94" s="161">
        <f t="shared" ref="N94" si="166">SUM(N91:N93)</f>
        <v>0</v>
      </c>
      <c r="O94" s="161">
        <f t="shared" ref="O94" si="167">SUM(O91:O93)</f>
        <v>0</v>
      </c>
      <c r="P94" s="162">
        <f t="shared" ref="P94" si="168">SUM(P91:P93)</f>
        <v>0</v>
      </c>
      <c r="Q94" s="159">
        <f t="shared" si="80"/>
        <v>0</v>
      </c>
    </row>
    <row r="95" spans="1:17" ht="21" customHeight="1">
      <c r="A95" s="145"/>
      <c r="B95" s="5" t="str">
        <f>財務計画!B37</f>
        <v>支払手数料</v>
      </c>
      <c r="C95" s="240"/>
      <c r="D95" s="115"/>
      <c r="E95" s="116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23"/>
      <c r="Q95" s="157">
        <f t="shared" ref="Q95:Q98" si="169">SUM(E95:P95)</f>
        <v>0</v>
      </c>
    </row>
    <row r="96" spans="1:17" ht="21" customHeight="1">
      <c r="A96" s="145"/>
      <c r="B96" s="3"/>
      <c r="C96" s="241"/>
      <c r="D96" s="111"/>
      <c r="E96" s="4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124"/>
      <c r="Q96" s="149">
        <f t="shared" si="169"/>
        <v>0</v>
      </c>
    </row>
    <row r="97" spans="1:17" ht="21" customHeight="1">
      <c r="A97" s="145"/>
      <c r="B97" s="3"/>
      <c r="C97" s="242"/>
      <c r="D97" s="110"/>
      <c r="E97" s="119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5"/>
      <c r="Q97" s="159">
        <f t="shared" si="169"/>
        <v>0</v>
      </c>
    </row>
    <row r="98" spans="1:17" ht="21" customHeight="1">
      <c r="A98" s="145"/>
      <c r="B98" s="4"/>
      <c r="C98" s="122" t="s">
        <v>79</v>
      </c>
      <c r="D98" s="110"/>
      <c r="E98" s="160">
        <f t="shared" ref="E98" si="170">SUM(E95:E97)</f>
        <v>0</v>
      </c>
      <c r="F98" s="161">
        <f t="shared" ref="F98:P98" si="171">SUM(F95:F97)</f>
        <v>0</v>
      </c>
      <c r="G98" s="161">
        <f t="shared" si="171"/>
        <v>0</v>
      </c>
      <c r="H98" s="161">
        <f t="shared" si="171"/>
        <v>0</v>
      </c>
      <c r="I98" s="161">
        <f t="shared" si="171"/>
        <v>0</v>
      </c>
      <c r="J98" s="161">
        <f t="shared" si="171"/>
        <v>0</v>
      </c>
      <c r="K98" s="161">
        <f t="shared" si="171"/>
        <v>0</v>
      </c>
      <c r="L98" s="161">
        <f t="shared" si="171"/>
        <v>0</v>
      </c>
      <c r="M98" s="161">
        <f t="shared" si="171"/>
        <v>0</v>
      </c>
      <c r="N98" s="161">
        <f t="shared" si="171"/>
        <v>0</v>
      </c>
      <c r="O98" s="161">
        <f t="shared" si="171"/>
        <v>0</v>
      </c>
      <c r="P98" s="162">
        <f t="shared" si="171"/>
        <v>0</v>
      </c>
      <c r="Q98" s="159">
        <f t="shared" si="169"/>
        <v>0</v>
      </c>
    </row>
    <row r="99" spans="1:17" ht="21" customHeight="1">
      <c r="A99" s="145"/>
      <c r="B99" s="5" t="str">
        <f>財務計画!B38</f>
        <v>雑費</v>
      </c>
      <c r="C99" s="240"/>
      <c r="D99" s="115"/>
      <c r="E99" s="116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23"/>
      <c r="Q99" s="157">
        <f t="shared" si="80"/>
        <v>0</v>
      </c>
    </row>
    <row r="100" spans="1:17" ht="21" customHeight="1">
      <c r="A100" s="145"/>
      <c r="B100" s="3"/>
      <c r="C100" s="241"/>
      <c r="D100" s="111"/>
      <c r="E100" s="4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124"/>
      <c r="Q100" s="149">
        <f t="shared" si="80"/>
        <v>0</v>
      </c>
    </row>
    <row r="101" spans="1:17" ht="21" customHeight="1">
      <c r="A101" s="145"/>
      <c r="B101" s="3"/>
      <c r="C101" s="242"/>
      <c r="D101" s="110"/>
      <c r="E101" s="119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5"/>
      <c r="Q101" s="159">
        <f t="shared" si="80"/>
        <v>0</v>
      </c>
    </row>
    <row r="102" spans="1:17" ht="21" customHeight="1">
      <c r="A102" s="145"/>
      <c r="B102" s="4"/>
      <c r="C102" s="122" t="s">
        <v>79</v>
      </c>
      <c r="D102" s="110"/>
      <c r="E102" s="160">
        <f t="shared" ref="E102" si="172">SUM(E99:E101)</f>
        <v>0</v>
      </c>
      <c r="F102" s="161">
        <f t="shared" ref="F102" si="173">SUM(F99:F101)</f>
        <v>0</v>
      </c>
      <c r="G102" s="161">
        <f t="shared" ref="G102" si="174">SUM(G99:G101)</f>
        <v>0</v>
      </c>
      <c r="H102" s="161">
        <f t="shared" ref="H102" si="175">SUM(H99:H101)</f>
        <v>0</v>
      </c>
      <c r="I102" s="161">
        <f t="shared" ref="I102" si="176">SUM(I99:I101)</f>
        <v>0</v>
      </c>
      <c r="J102" s="161">
        <f t="shared" ref="J102" si="177">SUM(J99:J101)</f>
        <v>0</v>
      </c>
      <c r="K102" s="161">
        <f t="shared" ref="K102" si="178">SUM(K99:K101)</f>
        <v>0</v>
      </c>
      <c r="L102" s="161">
        <f t="shared" ref="L102" si="179">SUM(L99:L101)</f>
        <v>0</v>
      </c>
      <c r="M102" s="161">
        <f t="shared" ref="M102" si="180">SUM(M99:M101)</f>
        <v>0</v>
      </c>
      <c r="N102" s="161">
        <f t="shared" ref="N102" si="181">SUM(N99:N101)</f>
        <v>0</v>
      </c>
      <c r="O102" s="161">
        <f t="shared" ref="O102" si="182">SUM(O99:O101)</f>
        <v>0</v>
      </c>
      <c r="P102" s="162">
        <f t="shared" ref="P102" si="183">SUM(P99:P101)</f>
        <v>0</v>
      </c>
      <c r="Q102" s="159">
        <f t="shared" si="80"/>
        <v>0</v>
      </c>
    </row>
    <row r="103" spans="1:17" ht="21" customHeight="1">
      <c r="A103" s="145"/>
      <c r="B103" s="5" t="str">
        <f>財務計画!B39</f>
        <v>車両費</v>
      </c>
      <c r="C103" s="240"/>
      <c r="D103" s="115"/>
      <c r="E103" s="116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23"/>
      <c r="Q103" s="157">
        <f t="shared" ref="Q103:Q150" si="184">SUM(E103:P103)</f>
        <v>0</v>
      </c>
    </row>
    <row r="104" spans="1:17" ht="21" customHeight="1">
      <c r="A104" s="145"/>
      <c r="B104" s="3"/>
      <c r="C104" s="241"/>
      <c r="D104" s="111"/>
      <c r="E104" s="41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124"/>
      <c r="Q104" s="149">
        <f t="shared" si="184"/>
        <v>0</v>
      </c>
    </row>
    <row r="105" spans="1:17" ht="21" customHeight="1">
      <c r="A105" s="145"/>
      <c r="B105" s="3"/>
      <c r="C105" s="242"/>
      <c r="D105" s="110"/>
      <c r="E105" s="119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5"/>
      <c r="Q105" s="159">
        <f t="shared" si="184"/>
        <v>0</v>
      </c>
    </row>
    <row r="106" spans="1:17" ht="21" customHeight="1">
      <c r="A106" s="145"/>
      <c r="B106" s="4"/>
      <c r="C106" s="122" t="s">
        <v>79</v>
      </c>
      <c r="D106" s="110"/>
      <c r="E106" s="160">
        <f t="shared" ref="E106:P106" si="185">SUM(E103:E105)</f>
        <v>0</v>
      </c>
      <c r="F106" s="161">
        <f t="shared" si="185"/>
        <v>0</v>
      </c>
      <c r="G106" s="161">
        <f t="shared" si="185"/>
        <v>0</v>
      </c>
      <c r="H106" s="161">
        <f t="shared" si="185"/>
        <v>0</v>
      </c>
      <c r="I106" s="161">
        <f t="shared" si="185"/>
        <v>0</v>
      </c>
      <c r="J106" s="161">
        <f t="shared" si="185"/>
        <v>0</v>
      </c>
      <c r="K106" s="161">
        <f t="shared" si="185"/>
        <v>0</v>
      </c>
      <c r="L106" s="161">
        <f t="shared" si="185"/>
        <v>0</v>
      </c>
      <c r="M106" s="161">
        <f t="shared" si="185"/>
        <v>0</v>
      </c>
      <c r="N106" s="161">
        <f t="shared" si="185"/>
        <v>0</v>
      </c>
      <c r="O106" s="161">
        <f t="shared" si="185"/>
        <v>0</v>
      </c>
      <c r="P106" s="162">
        <f t="shared" si="185"/>
        <v>0</v>
      </c>
      <c r="Q106" s="159">
        <f t="shared" si="184"/>
        <v>0</v>
      </c>
    </row>
    <row r="107" spans="1:17" ht="21" customHeight="1">
      <c r="A107" s="145"/>
      <c r="B107" s="5" t="str">
        <f>財務計画!B40</f>
        <v>支払利息</v>
      </c>
      <c r="C107" s="240"/>
      <c r="D107" s="115"/>
      <c r="E107" s="116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23"/>
      <c r="Q107" s="157">
        <f t="shared" si="184"/>
        <v>0</v>
      </c>
    </row>
    <row r="108" spans="1:17" ht="21" customHeight="1">
      <c r="A108" s="145"/>
      <c r="B108" s="3"/>
      <c r="C108" s="241"/>
      <c r="D108" s="111"/>
      <c r="E108" s="41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124"/>
      <c r="Q108" s="149">
        <f t="shared" si="184"/>
        <v>0</v>
      </c>
    </row>
    <row r="109" spans="1:17" ht="21" customHeight="1">
      <c r="A109" s="145"/>
      <c r="B109" s="3"/>
      <c r="C109" s="242"/>
      <c r="D109" s="110"/>
      <c r="E109" s="119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5"/>
      <c r="Q109" s="159">
        <f t="shared" si="184"/>
        <v>0</v>
      </c>
    </row>
    <row r="110" spans="1:17" ht="21" customHeight="1">
      <c r="A110" s="145"/>
      <c r="B110" s="4"/>
      <c r="C110" s="122" t="s">
        <v>79</v>
      </c>
      <c r="D110" s="110"/>
      <c r="E110" s="160">
        <f t="shared" ref="E110:P110" si="186">SUM(E107:E109)</f>
        <v>0</v>
      </c>
      <c r="F110" s="161">
        <f t="shared" si="186"/>
        <v>0</v>
      </c>
      <c r="G110" s="161">
        <f t="shared" si="186"/>
        <v>0</v>
      </c>
      <c r="H110" s="161">
        <f t="shared" si="186"/>
        <v>0</v>
      </c>
      <c r="I110" s="161">
        <f t="shared" si="186"/>
        <v>0</v>
      </c>
      <c r="J110" s="161">
        <f t="shared" si="186"/>
        <v>0</v>
      </c>
      <c r="K110" s="161">
        <f t="shared" si="186"/>
        <v>0</v>
      </c>
      <c r="L110" s="161">
        <f t="shared" si="186"/>
        <v>0</v>
      </c>
      <c r="M110" s="161">
        <f t="shared" si="186"/>
        <v>0</v>
      </c>
      <c r="N110" s="161">
        <f t="shared" si="186"/>
        <v>0</v>
      </c>
      <c r="O110" s="161">
        <f t="shared" si="186"/>
        <v>0</v>
      </c>
      <c r="P110" s="162">
        <f t="shared" si="186"/>
        <v>0</v>
      </c>
      <c r="Q110" s="159">
        <f t="shared" si="184"/>
        <v>0</v>
      </c>
    </row>
    <row r="111" spans="1:17" ht="21" customHeight="1">
      <c r="A111" s="145"/>
      <c r="B111" s="5" t="str">
        <f>財務計画!B41</f>
        <v>リース料</v>
      </c>
      <c r="C111" s="240"/>
      <c r="D111" s="115"/>
      <c r="E111" s="116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23"/>
      <c r="Q111" s="157">
        <f t="shared" si="184"/>
        <v>0</v>
      </c>
    </row>
    <row r="112" spans="1:17" ht="21" customHeight="1">
      <c r="A112" s="145"/>
      <c r="B112" s="3"/>
      <c r="C112" s="241"/>
      <c r="D112" s="111"/>
      <c r="E112" s="41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124"/>
      <c r="Q112" s="149">
        <f t="shared" si="184"/>
        <v>0</v>
      </c>
    </row>
    <row r="113" spans="1:17" ht="21" customHeight="1">
      <c r="A113" s="145"/>
      <c r="B113" s="3"/>
      <c r="C113" s="242"/>
      <c r="D113" s="110"/>
      <c r="E113" s="119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5"/>
      <c r="Q113" s="159">
        <f t="shared" si="184"/>
        <v>0</v>
      </c>
    </row>
    <row r="114" spans="1:17" ht="21" customHeight="1">
      <c r="A114" s="145"/>
      <c r="B114" s="4"/>
      <c r="C114" s="122" t="s">
        <v>79</v>
      </c>
      <c r="D114" s="110"/>
      <c r="E114" s="160">
        <f t="shared" ref="E114:P114" si="187">SUM(E111:E113)</f>
        <v>0</v>
      </c>
      <c r="F114" s="161">
        <f t="shared" si="187"/>
        <v>0</v>
      </c>
      <c r="G114" s="161">
        <f t="shared" si="187"/>
        <v>0</v>
      </c>
      <c r="H114" s="161">
        <f t="shared" si="187"/>
        <v>0</v>
      </c>
      <c r="I114" s="161">
        <f t="shared" si="187"/>
        <v>0</v>
      </c>
      <c r="J114" s="161">
        <f t="shared" si="187"/>
        <v>0</v>
      </c>
      <c r="K114" s="161">
        <f t="shared" si="187"/>
        <v>0</v>
      </c>
      <c r="L114" s="161">
        <f t="shared" si="187"/>
        <v>0</v>
      </c>
      <c r="M114" s="161">
        <f t="shared" si="187"/>
        <v>0</v>
      </c>
      <c r="N114" s="161">
        <f t="shared" si="187"/>
        <v>0</v>
      </c>
      <c r="O114" s="161">
        <f t="shared" si="187"/>
        <v>0</v>
      </c>
      <c r="P114" s="162">
        <f t="shared" si="187"/>
        <v>0</v>
      </c>
      <c r="Q114" s="159">
        <f t="shared" si="184"/>
        <v>0</v>
      </c>
    </row>
    <row r="115" spans="1:17" ht="21" customHeight="1">
      <c r="A115" s="145"/>
      <c r="B115" s="5" t="str">
        <f>財務計画!B42</f>
        <v>寄付金</v>
      </c>
      <c r="C115" s="240"/>
      <c r="D115" s="115"/>
      <c r="E115" s="116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23"/>
      <c r="Q115" s="157">
        <f t="shared" ref="Q115:Q118" si="188">SUM(E115:P115)</f>
        <v>0</v>
      </c>
    </row>
    <row r="116" spans="1:17" ht="21" customHeight="1">
      <c r="A116" s="145"/>
      <c r="B116" s="3"/>
      <c r="C116" s="241"/>
      <c r="D116" s="111"/>
      <c r="E116" s="41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124"/>
      <c r="Q116" s="149">
        <f t="shared" si="188"/>
        <v>0</v>
      </c>
    </row>
    <row r="117" spans="1:17" ht="21" customHeight="1">
      <c r="A117" s="145"/>
      <c r="B117" s="3"/>
      <c r="C117" s="242"/>
      <c r="D117" s="110"/>
      <c r="E117" s="119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5"/>
      <c r="Q117" s="159">
        <f t="shared" si="188"/>
        <v>0</v>
      </c>
    </row>
    <row r="118" spans="1:17" ht="21" customHeight="1">
      <c r="A118" s="145"/>
      <c r="B118" s="4"/>
      <c r="C118" s="122" t="s">
        <v>79</v>
      </c>
      <c r="D118" s="110"/>
      <c r="E118" s="160">
        <f t="shared" ref="E118:P118" si="189">SUM(E115:E117)</f>
        <v>0</v>
      </c>
      <c r="F118" s="161">
        <f t="shared" si="189"/>
        <v>0</v>
      </c>
      <c r="G118" s="161">
        <f t="shared" si="189"/>
        <v>0</v>
      </c>
      <c r="H118" s="161">
        <f t="shared" si="189"/>
        <v>0</v>
      </c>
      <c r="I118" s="161">
        <f t="shared" si="189"/>
        <v>0</v>
      </c>
      <c r="J118" s="161">
        <f t="shared" si="189"/>
        <v>0</v>
      </c>
      <c r="K118" s="161">
        <f t="shared" si="189"/>
        <v>0</v>
      </c>
      <c r="L118" s="161">
        <f t="shared" si="189"/>
        <v>0</v>
      </c>
      <c r="M118" s="161">
        <f t="shared" si="189"/>
        <v>0</v>
      </c>
      <c r="N118" s="161">
        <f t="shared" si="189"/>
        <v>0</v>
      </c>
      <c r="O118" s="161">
        <f t="shared" si="189"/>
        <v>0</v>
      </c>
      <c r="P118" s="162">
        <f t="shared" si="189"/>
        <v>0</v>
      </c>
      <c r="Q118" s="159">
        <f t="shared" si="188"/>
        <v>0</v>
      </c>
    </row>
    <row r="119" spans="1:17" ht="21" customHeight="1">
      <c r="A119" s="145"/>
      <c r="B119" s="5">
        <f>財務計画!B43</f>
        <v>0</v>
      </c>
      <c r="C119" s="240"/>
      <c r="D119" s="115"/>
      <c r="E119" s="116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23"/>
      <c r="Q119" s="157">
        <f t="shared" ref="Q119:Q122" si="190">SUM(E119:P119)</f>
        <v>0</v>
      </c>
    </row>
    <row r="120" spans="1:17" ht="21" customHeight="1">
      <c r="A120" s="145"/>
      <c r="B120" s="3"/>
      <c r="C120" s="241"/>
      <c r="D120" s="111"/>
      <c r="E120" s="41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124"/>
      <c r="Q120" s="149">
        <f t="shared" si="190"/>
        <v>0</v>
      </c>
    </row>
    <row r="121" spans="1:17" ht="21" customHeight="1">
      <c r="A121" s="145"/>
      <c r="B121" s="3"/>
      <c r="C121" s="242"/>
      <c r="D121" s="110"/>
      <c r="E121" s="119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5"/>
      <c r="Q121" s="159">
        <f t="shared" si="190"/>
        <v>0</v>
      </c>
    </row>
    <row r="122" spans="1:17" ht="21" customHeight="1">
      <c r="A122" s="145"/>
      <c r="B122" s="4"/>
      <c r="C122" s="122" t="s">
        <v>79</v>
      </c>
      <c r="D122" s="110"/>
      <c r="E122" s="160">
        <f t="shared" ref="E122:P122" si="191">SUM(E119:E121)</f>
        <v>0</v>
      </c>
      <c r="F122" s="161">
        <f t="shared" si="191"/>
        <v>0</v>
      </c>
      <c r="G122" s="161">
        <f t="shared" si="191"/>
        <v>0</v>
      </c>
      <c r="H122" s="161">
        <f t="shared" si="191"/>
        <v>0</v>
      </c>
      <c r="I122" s="161">
        <f t="shared" si="191"/>
        <v>0</v>
      </c>
      <c r="J122" s="161">
        <f t="shared" si="191"/>
        <v>0</v>
      </c>
      <c r="K122" s="161">
        <f t="shared" si="191"/>
        <v>0</v>
      </c>
      <c r="L122" s="161">
        <f t="shared" si="191"/>
        <v>0</v>
      </c>
      <c r="M122" s="161">
        <f t="shared" si="191"/>
        <v>0</v>
      </c>
      <c r="N122" s="161">
        <f t="shared" si="191"/>
        <v>0</v>
      </c>
      <c r="O122" s="161">
        <f t="shared" si="191"/>
        <v>0</v>
      </c>
      <c r="P122" s="162">
        <f t="shared" si="191"/>
        <v>0</v>
      </c>
      <c r="Q122" s="159">
        <f t="shared" si="190"/>
        <v>0</v>
      </c>
    </row>
    <row r="123" spans="1:17" ht="21" customHeight="1">
      <c r="A123" s="145"/>
      <c r="B123" s="5">
        <f>財務計画!B44</f>
        <v>0</v>
      </c>
      <c r="C123" s="240"/>
      <c r="D123" s="115"/>
      <c r="E123" s="116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23"/>
      <c r="Q123" s="157">
        <f t="shared" ref="Q123:Q142" si="192">SUM(E123:P123)</f>
        <v>0</v>
      </c>
    </row>
    <row r="124" spans="1:17" ht="21" customHeight="1">
      <c r="A124" s="145"/>
      <c r="B124" s="3"/>
      <c r="C124" s="241"/>
      <c r="D124" s="111"/>
      <c r="E124" s="41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124"/>
      <c r="Q124" s="149">
        <f t="shared" si="192"/>
        <v>0</v>
      </c>
    </row>
    <row r="125" spans="1:17" ht="21" customHeight="1">
      <c r="A125" s="145"/>
      <c r="B125" s="3"/>
      <c r="C125" s="242"/>
      <c r="D125" s="110"/>
      <c r="E125" s="119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5"/>
      <c r="Q125" s="159">
        <f t="shared" si="192"/>
        <v>0</v>
      </c>
    </row>
    <row r="126" spans="1:17" ht="21" customHeight="1">
      <c r="A126" s="145"/>
      <c r="B126" s="4"/>
      <c r="C126" s="122" t="s">
        <v>79</v>
      </c>
      <c r="D126" s="110"/>
      <c r="E126" s="160">
        <f t="shared" ref="E126:P126" si="193">SUM(E123:E125)</f>
        <v>0</v>
      </c>
      <c r="F126" s="161">
        <f t="shared" si="193"/>
        <v>0</v>
      </c>
      <c r="G126" s="161">
        <f t="shared" si="193"/>
        <v>0</v>
      </c>
      <c r="H126" s="161">
        <f t="shared" si="193"/>
        <v>0</v>
      </c>
      <c r="I126" s="161">
        <f t="shared" si="193"/>
        <v>0</v>
      </c>
      <c r="J126" s="161">
        <f t="shared" si="193"/>
        <v>0</v>
      </c>
      <c r="K126" s="161">
        <f t="shared" si="193"/>
        <v>0</v>
      </c>
      <c r="L126" s="161">
        <f t="shared" si="193"/>
        <v>0</v>
      </c>
      <c r="M126" s="161">
        <f t="shared" si="193"/>
        <v>0</v>
      </c>
      <c r="N126" s="161">
        <f t="shared" si="193"/>
        <v>0</v>
      </c>
      <c r="O126" s="161">
        <f t="shared" si="193"/>
        <v>0</v>
      </c>
      <c r="P126" s="162">
        <f t="shared" si="193"/>
        <v>0</v>
      </c>
      <c r="Q126" s="159">
        <f t="shared" si="192"/>
        <v>0</v>
      </c>
    </row>
    <row r="127" spans="1:17" ht="21" customHeight="1">
      <c r="A127" s="145"/>
      <c r="B127" s="5">
        <f>財務計画!B45</f>
        <v>0</v>
      </c>
      <c r="C127" s="240"/>
      <c r="D127" s="115"/>
      <c r="E127" s="116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23"/>
      <c r="Q127" s="157">
        <f t="shared" ref="Q127:Q130" si="194">SUM(E127:P127)</f>
        <v>0</v>
      </c>
    </row>
    <row r="128" spans="1:17" ht="21" customHeight="1">
      <c r="A128" s="145"/>
      <c r="B128" s="3"/>
      <c r="C128" s="241"/>
      <c r="D128" s="111"/>
      <c r="E128" s="41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124"/>
      <c r="Q128" s="149">
        <f t="shared" si="194"/>
        <v>0</v>
      </c>
    </row>
    <row r="129" spans="1:17" ht="21" customHeight="1">
      <c r="A129" s="145"/>
      <c r="B129" s="3"/>
      <c r="C129" s="242"/>
      <c r="D129" s="110"/>
      <c r="E129" s="119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5"/>
      <c r="Q129" s="159">
        <f t="shared" si="194"/>
        <v>0</v>
      </c>
    </row>
    <row r="130" spans="1:17" ht="21" customHeight="1">
      <c r="A130" s="145"/>
      <c r="B130" s="4"/>
      <c r="C130" s="122" t="s">
        <v>79</v>
      </c>
      <c r="D130" s="110"/>
      <c r="E130" s="160">
        <f t="shared" ref="E130:P130" si="195">SUM(E127:E129)</f>
        <v>0</v>
      </c>
      <c r="F130" s="161">
        <f t="shared" si="195"/>
        <v>0</v>
      </c>
      <c r="G130" s="161">
        <f t="shared" si="195"/>
        <v>0</v>
      </c>
      <c r="H130" s="161">
        <f t="shared" si="195"/>
        <v>0</v>
      </c>
      <c r="I130" s="161">
        <f t="shared" si="195"/>
        <v>0</v>
      </c>
      <c r="J130" s="161">
        <f t="shared" si="195"/>
        <v>0</v>
      </c>
      <c r="K130" s="161">
        <f t="shared" si="195"/>
        <v>0</v>
      </c>
      <c r="L130" s="161">
        <f t="shared" si="195"/>
        <v>0</v>
      </c>
      <c r="M130" s="161">
        <f t="shared" si="195"/>
        <v>0</v>
      </c>
      <c r="N130" s="161">
        <f t="shared" si="195"/>
        <v>0</v>
      </c>
      <c r="O130" s="161">
        <f t="shared" si="195"/>
        <v>0</v>
      </c>
      <c r="P130" s="162">
        <f t="shared" si="195"/>
        <v>0</v>
      </c>
      <c r="Q130" s="159">
        <f t="shared" si="194"/>
        <v>0</v>
      </c>
    </row>
    <row r="131" spans="1:17" ht="21" customHeight="1">
      <c r="A131" s="145"/>
      <c r="B131" s="5">
        <f>財務計画!B46</f>
        <v>0</v>
      </c>
      <c r="C131" s="240"/>
      <c r="D131" s="115"/>
      <c r="E131" s="116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23"/>
      <c r="Q131" s="157">
        <f t="shared" si="192"/>
        <v>0</v>
      </c>
    </row>
    <row r="132" spans="1:17" ht="21" customHeight="1">
      <c r="A132" s="145"/>
      <c r="B132" s="3"/>
      <c r="C132" s="241"/>
      <c r="D132" s="111"/>
      <c r="E132" s="41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124"/>
      <c r="Q132" s="149">
        <f t="shared" si="192"/>
        <v>0</v>
      </c>
    </row>
    <row r="133" spans="1:17" ht="21" customHeight="1">
      <c r="A133" s="145"/>
      <c r="B133" s="3"/>
      <c r="C133" s="242"/>
      <c r="D133" s="110"/>
      <c r="E133" s="119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5"/>
      <c r="Q133" s="159">
        <f t="shared" si="192"/>
        <v>0</v>
      </c>
    </row>
    <row r="134" spans="1:17" ht="21" customHeight="1">
      <c r="A134" s="145"/>
      <c r="B134" s="4"/>
      <c r="C134" s="122" t="s">
        <v>79</v>
      </c>
      <c r="D134" s="110"/>
      <c r="E134" s="160">
        <f t="shared" ref="E134:P134" si="196">SUM(E131:E133)</f>
        <v>0</v>
      </c>
      <c r="F134" s="161">
        <f t="shared" si="196"/>
        <v>0</v>
      </c>
      <c r="G134" s="161">
        <f t="shared" si="196"/>
        <v>0</v>
      </c>
      <c r="H134" s="161">
        <f t="shared" si="196"/>
        <v>0</v>
      </c>
      <c r="I134" s="161">
        <f t="shared" si="196"/>
        <v>0</v>
      </c>
      <c r="J134" s="161">
        <f t="shared" si="196"/>
        <v>0</v>
      </c>
      <c r="K134" s="161">
        <f t="shared" si="196"/>
        <v>0</v>
      </c>
      <c r="L134" s="161">
        <f t="shared" si="196"/>
        <v>0</v>
      </c>
      <c r="M134" s="161">
        <f t="shared" si="196"/>
        <v>0</v>
      </c>
      <c r="N134" s="161">
        <f t="shared" si="196"/>
        <v>0</v>
      </c>
      <c r="O134" s="161">
        <f t="shared" si="196"/>
        <v>0</v>
      </c>
      <c r="P134" s="162">
        <f t="shared" si="196"/>
        <v>0</v>
      </c>
      <c r="Q134" s="159">
        <f t="shared" si="192"/>
        <v>0</v>
      </c>
    </row>
    <row r="135" spans="1:17" ht="21" customHeight="1">
      <c r="A135" s="145"/>
      <c r="B135" s="5">
        <f>財務計画!B47</f>
        <v>0</v>
      </c>
      <c r="C135" s="240"/>
      <c r="D135" s="115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23"/>
      <c r="Q135" s="157">
        <f t="shared" ref="Q135:Q138" si="197">SUM(E135:P135)</f>
        <v>0</v>
      </c>
    </row>
    <row r="136" spans="1:17" ht="21" customHeight="1">
      <c r="A136" s="145"/>
      <c r="B136" s="3"/>
      <c r="C136" s="241"/>
      <c r="D136" s="111"/>
      <c r="E136" s="4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124"/>
      <c r="Q136" s="149">
        <f t="shared" si="197"/>
        <v>0</v>
      </c>
    </row>
    <row r="137" spans="1:17" ht="21" customHeight="1">
      <c r="A137" s="145"/>
      <c r="B137" s="3"/>
      <c r="C137" s="242"/>
      <c r="D137" s="110"/>
      <c r="E137" s="119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5"/>
      <c r="Q137" s="159">
        <f t="shared" si="197"/>
        <v>0</v>
      </c>
    </row>
    <row r="138" spans="1:17" ht="21" customHeight="1">
      <c r="A138" s="145"/>
      <c r="B138" s="4"/>
      <c r="C138" s="122" t="s">
        <v>79</v>
      </c>
      <c r="D138" s="110"/>
      <c r="E138" s="160">
        <f t="shared" ref="E138:P138" si="198">SUM(E135:E137)</f>
        <v>0</v>
      </c>
      <c r="F138" s="161">
        <f t="shared" si="198"/>
        <v>0</v>
      </c>
      <c r="G138" s="161">
        <f t="shared" si="198"/>
        <v>0</v>
      </c>
      <c r="H138" s="161">
        <f t="shared" si="198"/>
        <v>0</v>
      </c>
      <c r="I138" s="161">
        <f t="shared" si="198"/>
        <v>0</v>
      </c>
      <c r="J138" s="161">
        <f t="shared" si="198"/>
        <v>0</v>
      </c>
      <c r="K138" s="161">
        <f t="shared" si="198"/>
        <v>0</v>
      </c>
      <c r="L138" s="161">
        <f t="shared" si="198"/>
        <v>0</v>
      </c>
      <c r="M138" s="161">
        <f t="shared" si="198"/>
        <v>0</v>
      </c>
      <c r="N138" s="161">
        <f t="shared" si="198"/>
        <v>0</v>
      </c>
      <c r="O138" s="161">
        <f t="shared" si="198"/>
        <v>0</v>
      </c>
      <c r="P138" s="162">
        <f t="shared" si="198"/>
        <v>0</v>
      </c>
      <c r="Q138" s="159">
        <f t="shared" si="197"/>
        <v>0</v>
      </c>
    </row>
    <row r="139" spans="1:17" ht="21" customHeight="1">
      <c r="A139" s="145"/>
      <c r="B139" s="5">
        <f>財務計画!B48</f>
        <v>0</v>
      </c>
      <c r="C139" s="240"/>
      <c r="D139" s="115"/>
      <c r="E139" s="116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23"/>
      <c r="Q139" s="157">
        <f t="shared" si="192"/>
        <v>0</v>
      </c>
    </row>
    <row r="140" spans="1:17" ht="21" customHeight="1">
      <c r="A140" s="145"/>
      <c r="B140" s="3"/>
      <c r="C140" s="241"/>
      <c r="D140" s="111"/>
      <c r="E140" s="41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124"/>
      <c r="Q140" s="149">
        <f t="shared" si="192"/>
        <v>0</v>
      </c>
    </row>
    <row r="141" spans="1:17" ht="21" customHeight="1">
      <c r="A141" s="145"/>
      <c r="B141" s="3"/>
      <c r="C141" s="242"/>
      <c r="D141" s="110"/>
      <c r="E141" s="119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5"/>
      <c r="Q141" s="159">
        <f t="shared" si="192"/>
        <v>0</v>
      </c>
    </row>
    <row r="142" spans="1:17" ht="21" customHeight="1">
      <c r="A142" s="145"/>
      <c r="B142" s="4"/>
      <c r="C142" s="122" t="s">
        <v>79</v>
      </c>
      <c r="D142" s="110"/>
      <c r="E142" s="160">
        <f t="shared" ref="E142:P142" si="199">SUM(E139:E141)</f>
        <v>0</v>
      </c>
      <c r="F142" s="161">
        <f t="shared" si="199"/>
        <v>0</v>
      </c>
      <c r="G142" s="161">
        <f t="shared" si="199"/>
        <v>0</v>
      </c>
      <c r="H142" s="161">
        <f t="shared" si="199"/>
        <v>0</v>
      </c>
      <c r="I142" s="161">
        <f t="shared" si="199"/>
        <v>0</v>
      </c>
      <c r="J142" s="161">
        <f t="shared" si="199"/>
        <v>0</v>
      </c>
      <c r="K142" s="161">
        <f t="shared" si="199"/>
        <v>0</v>
      </c>
      <c r="L142" s="161">
        <f t="shared" si="199"/>
        <v>0</v>
      </c>
      <c r="M142" s="161">
        <f t="shared" si="199"/>
        <v>0</v>
      </c>
      <c r="N142" s="161">
        <f t="shared" si="199"/>
        <v>0</v>
      </c>
      <c r="O142" s="161">
        <f t="shared" si="199"/>
        <v>0</v>
      </c>
      <c r="P142" s="162">
        <f t="shared" si="199"/>
        <v>0</v>
      </c>
      <c r="Q142" s="159">
        <f t="shared" si="192"/>
        <v>0</v>
      </c>
    </row>
    <row r="143" spans="1:17" ht="21" customHeight="1">
      <c r="A143" s="145"/>
      <c r="B143" s="5">
        <f>財務計画!B49</f>
        <v>0</v>
      </c>
      <c r="C143" s="240"/>
      <c r="D143" s="115"/>
      <c r="E143" s="116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23"/>
      <c r="Q143" s="157">
        <f t="shared" ref="Q143:Q146" si="200">SUM(E143:P143)</f>
        <v>0</v>
      </c>
    </row>
    <row r="144" spans="1:17" ht="21" customHeight="1">
      <c r="A144" s="145"/>
      <c r="B144" s="3"/>
      <c r="C144" s="241"/>
      <c r="D144" s="111"/>
      <c r="E144" s="4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124"/>
      <c r="Q144" s="149">
        <f t="shared" si="200"/>
        <v>0</v>
      </c>
    </row>
    <row r="145" spans="1:17" ht="21" customHeight="1">
      <c r="A145" s="145"/>
      <c r="B145" s="3"/>
      <c r="C145" s="242"/>
      <c r="D145" s="110"/>
      <c r="E145" s="119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5"/>
      <c r="Q145" s="159">
        <f t="shared" si="200"/>
        <v>0</v>
      </c>
    </row>
    <row r="146" spans="1:17" ht="21" customHeight="1">
      <c r="A146" s="145"/>
      <c r="B146" s="4"/>
      <c r="C146" s="122" t="s">
        <v>79</v>
      </c>
      <c r="D146" s="110"/>
      <c r="E146" s="160">
        <f t="shared" ref="E146:P146" si="201">SUM(E143:E145)</f>
        <v>0</v>
      </c>
      <c r="F146" s="161">
        <f t="shared" si="201"/>
        <v>0</v>
      </c>
      <c r="G146" s="161">
        <f t="shared" si="201"/>
        <v>0</v>
      </c>
      <c r="H146" s="161">
        <f t="shared" si="201"/>
        <v>0</v>
      </c>
      <c r="I146" s="161">
        <f t="shared" si="201"/>
        <v>0</v>
      </c>
      <c r="J146" s="161">
        <f t="shared" si="201"/>
        <v>0</v>
      </c>
      <c r="K146" s="161">
        <f t="shared" si="201"/>
        <v>0</v>
      </c>
      <c r="L146" s="161">
        <f t="shared" si="201"/>
        <v>0</v>
      </c>
      <c r="M146" s="161">
        <f t="shared" si="201"/>
        <v>0</v>
      </c>
      <c r="N146" s="161">
        <f t="shared" si="201"/>
        <v>0</v>
      </c>
      <c r="O146" s="161">
        <f t="shared" si="201"/>
        <v>0</v>
      </c>
      <c r="P146" s="162">
        <f t="shared" si="201"/>
        <v>0</v>
      </c>
      <c r="Q146" s="159">
        <f t="shared" si="200"/>
        <v>0</v>
      </c>
    </row>
    <row r="147" spans="1:17" ht="21" customHeight="1">
      <c r="A147" s="145"/>
      <c r="B147" s="5">
        <f>財務計画!B50</f>
        <v>0</v>
      </c>
      <c r="C147" s="240"/>
      <c r="D147" s="115"/>
      <c r="E147" s="116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23"/>
      <c r="Q147" s="157">
        <f t="shared" si="184"/>
        <v>0</v>
      </c>
    </row>
    <row r="148" spans="1:17" ht="21" customHeight="1">
      <c r="A148" s="145"/>
      <c r="B148" s="3"/>
      <c r="C148" s="241"/>
      <c r="D148" s="111"/>
      <c r="E148" s="4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124"/>
      <c r="Q148" s="149">
        <f t="shared" si="184"/>
        <v>0</v>
      </c>
    </row>
    <row r="149" spans="1:17" ht="21" customHeight="1">
      <c r="A149" s="145"/>
      <c r="B149" s="3"/>
      <c r="C149" s="242"/>
      <c r="D149" s="110"/>
      <c r="E149" s="119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5"/>
      <c r="Q149" s="159">
        <f t="shared" si="184"/>
        <v>0</v>
      </c>
    </row>
    <row r="150" spans="1:17" ht="21" customHeight="1">
      <c r="A150" s="145"/>
      <c r="B150" s="4"/>
      <c r="C150" s="122" t="s">
        <v>79</v>
      </c>
      <c r="D150" s="110"/>
      <c r="E150" s="160">
        <f t="shared" ref="E150:P150" si="202">SUM(E147:E149)</f>
        <v>0</v>
      </c>
      <c r="F150" s="161">
        <f t="shared" si="202"/>
        <v>0</v>
      </c>
      <c r="G150" s="161">
        <f t="shared" si="202"/>
        <v>0</v>
      </c>
      <c r="H150" s="161">
        <f t="shared" si="202"/>
        <v>0</v>
      </c>
      <c r="I150" s="161">
        <f t="shared" si="202"/>
        <v>0</v>
      </c>
      <c r="J150" s="161">
        <f t="shared" si="202"/>
        <v>0</v>
      </c>
      <c r="K150" s="161">
        <f t="shared" si="202"/>
        <v>0</v>
      </c>
      <c r="L150" s="161">
        <f t="shared" si="202"/>
        <v>0</v>
      </c>
      <c r="M150" s="161">
        <f t="shared" si="202"/>
        <v>0</v>
      </c>
      <c r="N150" s="161">
        <f t="shared" si="202"/>
        <v>0</v>
      </c>
      <c r="O150" s="161">
        <f t="shared" si="202"/>
        <v>0</v>
      </c>
      <c r="P150" s="162">
        <f t="shared" si="202"/>
        <v>0</v>
      </c>
      <c r="Q150" s="159">
        <f t="shared" si="184"/>
        <v>0</v>
      </c>
    </row>
    <row r="151" spans="1:17" s="8" customFormat="1" ht="21" customHeight="1">
      <c r="A151" s="229" t="s">
        <v>74</v>
      </c>
      <c r="B151" s="230"/>
      <c r="C151" s="230"/>
      <c r="D151" s="231"/>
      <c r="E151" s="154">
        <f>SUM(E150,E126,E122,E118,E114,E110,E106,E102,E98,E94,E90,E86,E82,E78,E74,E70,E66,E62,E58,E54,E50,E46,E42,E38,E34,E30,E26,E22,E18,E14)</f>
        <v>0</v>
      </c>
      <c r="F151" s="155">
        <f t="shared" ref="F151:P151" si="203">SUM(F150,F126,F122,F118,F114,F110,F106,F102,F98,F94,F90,F86,F82,F78,F74,F70,F66,F62,F58,F54,F50,F46,F42,F38,F34,F30,F26,F22,F18,F14)</f>
        <v>0</v>
      </c>
      <c r="G151" s="155">
        <f t="shared" si="203"/>
        <v>0</v>
      </c>
      <c r="H151" s="155">
        <f t="shared" si="203"/>
        <v>0</v>
      </c>
      <c r="I151" s="155">
        <f t="shared" si="203"/>
        <v>0</v>
      </c>
      <c r="J151" s="155">
        <f t="shared" si="203"/>
        <v>0</v>
      </c>
      <c r="K151" s="155">
        <f t="shared" si="203"/>
        <v>0</v>
      </c>
      <c r="L151" s="155">
        <f t="shared" si="203"/>
        <v>0</v>
      </c>
      <c r="M151" s="155">
        <f t="shared" si="203"/>
        <v>0</v>
      </c>
      <c r="N151" s="155">
        <f t="shared" si="203"/>
        <v>0</v>
      </c>
      <c r="O151" s="155">
        <f t="shared" si="203"/>
        <v>0</v>
      </c>
      <c r="P151" s="205">
        <f t="shared" si="203"/>
        <v>0</v>
      </c>
      <c r="Q151" s="156">
        <f>SUM(Q150,Q146,Q142,Q138,Q134,Q126,Q122,Q118,Q114,Q110,Q106,Q102,Q98,Q94,Q90,Q86,Q82,Q78,Q74,Q70,Q66,Q62,Q58,Q54,Q50,Q46,Q42,Q38,Q34,Q30,Q26,Q22,Q18,Q14)</f>
        <v>0</v>
      </c>
    </row>
    <row r="152" spans="1:17" ht="7.5" customHeight="1">
      <c r="A152" s="1"/>
      <c r="B152" s="1"/>
      <c r="C152" s="39"/>
      <c r="D152" s="40"/>
    </row>
    <row r="153" spans="1:17" ht="15">
      <c r="A153" s="1"/>
      <c r="B153" s="1"/>
      <c r="C153" s="39"/>
      <c r="D153" s="40"/>
    </row>
  </sheetData>
  <mergeCells count="2">
    <mergeCell ref="A151:D151"/>
    <mergeCell ref="A4:D4"/>
  </mergeCells>
  <phoneticPr fontId="1"/>
  <pageMargins left="0.70866141732283472" right="0.70866141732283472" top="0.74803149606299213" bottom="0.74803149606299213" header="0.31496062992125984" footer="0.31496062992125984"/>
  <pageSetup paperSize="9" scale="46" orientation="landscape" horizontalDpi="4294967293" verticalDpi="0" r:id="rId1"/>
  <rowBreaks count="1" manualBreakCount="1">
    <brk id="5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財務計画</vt:lpstr>
      <vt:lpstr>売上詳細</vt:lpstr>
      <vt:lpstr>費用詳細</vt:lpstr>
      <vt:lpstr>費用詳細!Print_Area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Yes,we can</dc:creator>
  <cp:lastModifiedBy>motoyuki ozaki</cp:lastModifiedBy>
  <cp:lastPrinted>2016-12-26T23:55:50Z</cp:lastPrinted>
  <dcterms:created xsi:type="dcterms:W3CDTF">2012-02-24T22:45:19Z</dcterms:created>
  <dcterms:modified xsi:type="dcterms:W3CDTF">2018-12-30T03:21:47Z</dcterms:modified>
</cp:coreProperties>
</file>