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aki\OneDrive\■01_YWCメイン\20_業務・ツール\30_コンサル事業\10_コンサルツール\3_経営計画策定\"/>
    </mc:Choice>
  </mc:AlternateContent>
  <xr:revisionPtr revIDLastSave="0" documentId="13_ncr:1_{9E96576B-D551-4856-AF37-6FFBDF1B35B6}" xr6:coauthVersionLast="40" xr6:coauthVersionMax="40" xr10:uidLastSave="{00000000-0000-0000-0000-000000000000}"/>
  <bookViews>
    <workbookView xWindow="0" yWindow="0" windowWidth="20496" windowHeight="7776" tabRatio="803" xr2:uid="{00000000-000D-0000-FFFF-FFFF00000000}"/>
  </bookViews>
  <sheets>
    <sheet name="財務（PL)計画" sheetId="3" r:id="rId1"/>
    <sheet name="売上詳細" sheetId="13" r:id="rId2"/>
    <sheet name="費用詳細" sheetId="14" r:id="rId3"/>
    <sheet name="営業外収益" sheetId="15" r:id="rId4"/>
  </sheets>
  <definedNames>
    <definedName name="_xlnm.Print_Area" localSheetId="3">営業外収益!$A$1:$S$30</definedName>
    <definedName name="_xlnm.Print_Area" localSheetId="0">'財務（PL)計画'!$A$1:$Q$52</definedName>
    <definedName name="_xlnm.Print_Area" localSheetId="2">費用詳細!$A$1:$S$131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3" l="1"/>
  <c r="B11" i="13"/>
  <c r="B5" i="13"/>
  <c r="O48" i="3" l="1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D48" i="3"/>
  <c r="D47" i="3"/>
  <c r="O45" i="3"/>
  <c r="N45" i="3"/>
  <c r="M45" i="3"/>
  <c r="L45" i="3"/>
  <c r="K45" i="3"/>
  <c r="J45" i="3"/>
  <c r="I45" i="3"/>
  <c r="H45" i="3"/>
  <c r="G45" i="3"/>
  <c r="F45" i="3"/>
  <c r="E45" i="3"/>
  <c r="D45" i="3"/>
  <c r="F3" i="13" l="1"/>
  <c r="G3" i="13"/>
  <c r="H3" i="13"/>
  <c r="I3" i="13"/>
  <c r="J3" i="13"/>
  <c r="K3" i="13"/>
  <c r="L3" i="13"/>
  <c r="M3" i="13"/>
  <c r="N3" i="13"/>
  <c r="O3" i="13"/>
  <c r="P3" i="13"/>
  <c r="E3" i="13"/>
  <c r="B27" i="15" l="1"/>
  <c r="B23" i="15"/>
  <c r="B19" i="15"/>
  <c r="B13" i="15"/>
  <c r="B9" i="15"/>
  <c r="B5" i="15"/>
  <c r="Q50" i="3"/>
  <c r="Q49" i="3"/>
  <c r="Q48" i="3"/>
  <c r="Q47" i="3"/>
  <c r="R30" i="15"/>
  <c r="Q30" i="15"/>
  <c r="P30" i="15"/>
  <c r="O30" i="15"/>
  <c r="N30" i="15"/>
  <c r="M30" i="15"/>
  <c r="L30" i="15"/>
  <c r="K30" i="15"/>
  <c r="J30" i="15"/>
  <c r="I30" i="15"/>
  <c r="H30" i="15"/>
  <c r="G30" i="15"/>
  <c r="S30" i="15" s="1"/>
  <c r="F30" i="15"/>
  <c r="E30" i="15"/>
  <c r="S29" i="15"/>
  <c r="S28" i="15"/>
  <c r="S27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S25" i="15"/>
  <c r="S24" i="15"/>
  <c r="S23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S21" i="15"/>
  <c r="S20" i="15"/>
  <c r="S19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S15" i="15"/>
  <c r="S14" i="15"/>
  <c r="S13" i="15"/>
  <c r="R12" i="15"/>
  <c r="Q12" i="15"/>
  <c r="O44" i="3" s="1"/>
  <c r="P12" i="15"/>
  <c r="N44" i="3" s="1"/>
  <c r="O12" i="15"/>
  <c r="M44" i="3" s="1"/>
  <c r="N12" i="15"/>
  <c r="L44" i="3" s="1"/>
  <c r="M12" i="15"/>
  <c r="K44" i="3" s="1"/>
  <c r="L12" i="15"/>
  <c r="J44" i="3" s="1"/>
  <c r="K12" i="15"/>
  <c r="I44" i="3" s="1"/>
  <c r="J12" i="15"/>
  <c r="H44" i="3" s="1"/>
  <c r="I12" i="15"/>
  <c r="G44" i="3" s="1"/>
  <c r="H12" i="15"/>
  <c r="F44" i="3" s="1"/>
  <c r="G12" i="15"/>
  <c r="F12" i="15"/>
  <c r="D44" i="3" s="1"/>
  <c r="E12" i="15"/>
  <c r="S11" i="15"/>
  <c r="S10" i="15"/>
  <c r="S9" i="15"/>
  <c r="R8" i="15"/>
  <c r="Q8" i="15"/>
  <c r="O43" i="3" s="1"/>
  <c r="P8" i="15"/>
  <c r="N43" i="3" s="1"/>
  <c r="N46" i="3" s="1"/>
  <c r="O8" i="15"/>
  <c r="M43" i="3" s="1"/>
  <c r="N8" i="15"/>
  <c r="L43" i="3" s="1"/>
  <c r="L46" i="3" s="1"/>
  <c r="M8" i="15"/>
  <c r="K43" i="3" s="1"/>
  <c r="L8" i="15"/>
  <c r="J43" i="3" s="1"/>
  <c r="J46" i="3" s="1"/>
  <c r="K8" i="15"/>
  <c r="I43" i="3" s="1"/>
  <c r="J8" i="15"/>
  <c r="H43" i="3" s="1"/>
  <c r="H46" i="3" s="1"/>
  <c r="I8" i="15"/>
  <c r="G43" i="3" s="1"/>
  <c r="H8" i="15"/>
  <c r="F43" i="3" s="1"/>
  <c r="F46" i="3" s="1"/>
  <c r="G8" i="15"/>
  <c r="E43" i="3" s="1"/>
  <c r="F8" i="15"/>
  <c r="D43" i="3" s="1"/>
  <c r="D46" i="3" s="1"/>
  <c r="E8" i="15"/>
  <c r="S7" i="15"/>
  <c r="S6" i="15"/>
  <c r="S5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A1" i="15"/>
  <c r="Q45" i="3"/>
  <c r="S12" i="15" l="1"/>
  <c r="E44" i="3"/>
  <c r="Q44" i="3" s="1"/>
  <c r="G46" i="3"/>
  <c r="K46" i="3"/>
  <c r="O46" i="3"/>
  <c r="S26" i="15"/>
  <c r="Q43" i="3"/>
  <c r="E46" i="3"/>
  <c r="Q46" i="3" s="1"/>
  <c r="I46" i="3"/>
  <c r="M46" i="3"/>
  <c r="S16" i="15"/>
  <c r="S8" i="15"/>
  <c r="S22" i="15"/>
  <c r="A1" i="14"/>
  <c r="A1" i="13"/>
  <c r="A1" i="3"/>
  <c r="N12" i="3" l="1"/>
  <c r="G16" i="3"/>
  <c r="H16" i="3"/>
  <c r="K16" i="3"/>
  <c r="L16" i="3"/>
  <c r="O16" i="3"/>
  <c r="F21" i="3"/>
  <c r="N23" i="3"/>
  <c r="J27" i="3"/>
  <c r="F31" i="3"/>
  <c r="J31" i="3"/>
  <c r="K33" i="3"/>
  <c r="G35" i="3"/>
  <c r="O35" i="3"/>
  <c r="L36" i="3"/>
  <c r="I37" i="3"/>
  <c r="F38" i="3"/>
  <c r="N38" i="3"/>
  <c r="G39" i="3"/>
  <c r="H39" i="3"/>
  <c r="K39" i="3"/>
  <c r="O39" i="3"/>
  <c r="H40" i="3"/>
  <c r="L40" i="3"/>
  <c r="D40" i="3"/>
  <c r="D16" i="3"/>
  <c r="B127" i="14"/>
  <c r="B123" i="14"/>
  <c r="R126" i="14"/>
  <c r="Q126" i="14"/>
  <c r="P126" i="14"/>
  <c r="N39" i="3" s="1"/>
  <c r="O126" i="14"/>
  <c r="M39" i="3" s="1"/>
  <c r="N126" i="14"/>
  <c r="L39" i="3" s="1"/>
  <c r="M126" i="14"/>
  <c r="L126" i="14"/>
  <c r="J39" i="3" s="1"/>
  <c r="K126" i="14"/>
  <c r="I39" i="3" s="1"/>
  <c r="J126" i="14"/>
  <c r="I126" i="14"/>
  <c r="H126" i="14"/>
  <c r="F39" i="3" s="1"/>
  <c r="G126" i="14"/>
  <c r="E39" i="3" s="1"/>
  <c r="F126" i="14"/>
  <c r="D39" i="3" s="1"/>
  <c r="E126" i="14"/>
  <c r="S125" i="14"/>
  <c r="S124" i="14"/>
  <c r="S123" i="14"/>
  <c r="B119" i="14"/>
  <c r="B115" i="14"/>
  <c r="B111" i="14"/>
  <c r="B107" i="14"/>
  <c r="B103" i="14"/>
  <c r="B99" i="14"/>
  <c r="B95" i="14"/>
  <c r="B91" i="14"/>
  <c r="B87" i="14"/>
  <c r="B83" i="14"/>
  <c r="B79" i="14"/>
  <c r="B75" i="14"/>
  <c r="B71" i="14"/>
  <c r="B67" i="14"/>
  <c r="B63" i="14"/>
  <c r="B59" i="14"/>
  <c r="B55" i="14"/>
  <c r="B51" i="14"/>
  <c r="B47" i="14"/>
  <c r="B43" i="14"/>
  <c r="B39" i="14"/>
  <c r="B35" i="14"/>
  <c r="B31" i="14"/>
  <c r="B27" i="14"/>
  <c r="B23" i="14"/>
  <c r="B19" i="14"/>
  <c r="B15" i="14"/>
  <c r="B11" i="14"/>
  <c r="R102" i="14"/>
  <c r="Q102" i="14"/>
  <c r="O33" i="3" s="1"/>
  <c r="P102" i="14"/>
  <c r="N33" i="3" s="1"/>
  <c r="O102" i="14"/>
  <c r="M33" i="3" s="1"/>
  <c r="N102" i="14"/>
  <c r="L33" i="3" s="1"/>
  <c r="M102" i="14"/>
  <c r="L102" i="14"/>
  <c r="J33" i="3" s="1"/>
  <c r="K102" i="14"/>
  <c r="I33" i="3" s="1"/>
  <c r="J102" i="14"/>
  <c r="H33" i="3" s="1"/>
  <c r="I102" i="14"/>
  <c r="G33" i="3" s="1"/>
  <c r="H102" i="14"/>
  <c r="F33" i="3" s="1"/>
  <c r="G102" i="14"/>
  <c r="E33" i="3" s="1"/>
  <c r="F102" i="14"/>
  <c r="D33" i="3" s="1"/>
  <c r="E102" i="14"/>
  <c r="S101" i="14"/>
  <c r="S100" i="14"/>
  <c r="S99" i="14"/>
  <c r="R106" i="14"/>
  <c r="E106" i="14"/>
  <c r="S105" i="14"/>
  <c r="S104" i="14"/>
  <c r="R110" i="14"/>
  <c r="Q110" i="14"/>
  <c r="P110" i="14"/>
  <c r="N35" i="3" s="1"/>
  <c r="O110" i="14"/>
  <c r="M35" i="3" s="1"/>
  <c r="N110" i="14"/>
  <c r="L35" i="3" s="1"/>
  <c r="M110" i="14"/>
  <c r="K35" i="3" s="1"/>
  <c r="L110" i="14"/>
  <c r="J35" i="3" s="1"/>
  <c r="K110" i="14"/>
  <c r="I35" i="3" s="1"/>
  <c r="J110" i="14"/>
  <c r="H35" i="3" s="1"/>
  <c r="I110" i="14"/>
  <c r="H110" i="14"/>
  <c r="F35" i="3" s="1"/>
  <c r="G110" i="14"/>
  <c r="E35" i="3" s="1"/>
  <c r="F110" i="14"/>
  <c r="D35" i="3" s="1"/>
  <c r="E110" i="14"/>
  <c r="S109" i="14"/>
  <c r="S108" i="14"/>
  <c r="S107" i="14"/>
  <c r="R114" i="14"/>
  <c r="Q114" i="14"/>
  <c r="O36" i="3" s="1"/>
  <c r="P114" i="14"/>
  <c r="N36" i="3" s="1"/>
  <c r="O114" i="14"/>
  <c r="M36" i="3" s="1"/>
  <c r="N114" i="14"/>
  <c r="M114" i="14"/>
  <c r="K36" i="3" s="1"/>
  <c r="L114" i="14"/>
  <c r="J36" i="3" s="1"/>
  <c r="K114" i="14"/>
  <c r="I36" i="3" s="1"/>
  <c r="J114" i="14"/>
  <c r="H36" i="3" s="1"/>
  <c r="I114" i="14"/>
  <c r="G36" i="3" s="1"/>
  <c r="H114" i="14"/>
  <c r="F36" i="3" s="1"/>
  <c r="G114" i="14"/>
  <c r="E36" i="3" s="1"/>
  <c r="F114" i="14"/>
  <c r="D36" i="3" s="1"/>
  <c r="E114" i="14"/>
  <c r="S113" i="14"/>
  <c r="S112" i="14"/>
  <c r="S111" i="14"/>
  <c r="R118" i="14"/>
  <c r="Q118" i="14"/>
  <c r="O37" i="3" s="1"/>
  <c r="P118" i="14"/>
  <c r="N37" i="3" s="1"/>
  <c r="O118" i="14"/>
  <c r="M37" i="3" s="1"/>
  <c r="N118" i="14"/>
  <c r="L37" i="3" s="1"/>
  <c r="M118" i="14"/>
  <c r="K37" i="3" s="1"/>
  <c r="L118" i="14"/>
  <c r="J37" i="3" s="1"/>
  <c r="K118" i="14"/>
  <c r="J118" i="14"/>
  <c r="H37" i="3" s="1"/>
  <c r="I118" i="14"/>
  <c r="G37" i="3" s="1"/>
  <c r="H118" i="14"/>
  <c r="F37" i="3" s="1"/>
  <c r="G118" i="14"/>
  <c r="E37" i="3" s="1"/>
  <c r="F118" i="14"/>
  <c r="D37" i="3" s="1"/>
  <c r="E118" i="14"/>
  <c r="S117" i="14"/>
  <c r="S116" i="14"/>
  <c r="S115" i="14"/>
  <c r="R122" i="14"/>
  <c r="Q122" i="14"/>
  <c r="O38" i="3" s="1"/>
  <c r="P122" i="14"/>
  <c r="O122" i="14"/>
  <c r="M38" i="3" s="1"/>
  <c r="N122" i="14"/>
  <c r="L38" i="3" s="1"/>
  <c r="M122" i="14"/>
  <c r="K38" i="3" s="1"/>
  <c r="L122" i="14"/>
  <c r="J38" i="3" s="1"/>
  <c r="K122" i="14"/>
  <c r="I38" i="3" s="1"/>
  <c r="J122" i="14"/>
  <c r="H38" i="3" s="1"/>
  <c r="I122" i="14"/>
  <c r="G38" i="3" s="1"/>
  <c r="H122" i="14"/>
  <c r="G122" i="14"/>
  <c r="E38" i="3" s="1"/>
  <c r="F122" i="14"/>
  <c r="D38" i="3" s="1"/>
  <c r="E122" i="14"/>
  <c r="S121" i="14"/>
  <c r="S120" i="14"/>
  <c r="S119" i="14"/>
  <c r="R10" i="14"/>
  <c r="P9" i="3" s="1"/>
  <c r="P10" i="3" s="1"/>
  <c r="P42" i="3" s="1"/>
  <c r="P52" i="3" s="1"/>
  <c r="R14" i="14"/>
  <c r="O18" i="14"/>
  <c r="M12" i="3" s="1"/>
  <c r="P18" i="14"/>
  <c r="Q18" i="14"/>
  <c r="O12" i="3" s="1"/>
  <c r="R18" i="14"/>
  <c r="R22" i="14"/>
  <c r="O26" i="14"/>
  <c r="M14" i="3" s="1"/>
  <c r="P26" i="14"/>
  <c r="N14" i="3" s="1"/>
  <c r="Q26" i="14"/>
  <c r="O14" i="3" s="1"/>
  <c r="R26" i="14"/>
  <c r="R30" i="14"/>
  <c r="O34" i="14"/>
  <c r="M16" i="3" s="1"/>
  <c r="P34" i="14"/>
  <c r="N16" i="3" s="1"/>
  <c r="Q34" i="14"/>
  <c r="R34" i="14"/>
  <c r="R38" i="14"/>
  <c r="O42" i="14"/>
  <c r="P42" i="14"/>
  <c r="Q42" i="14"/>
  <c r="R42" i="14"/>
  <c r="R46" i="14"/>
  <c r="O50" i="14"/>
  <c r="M20" i="3" s="1"/>
  <c r="P50" i="14"/>
  <c r="N20" i="3" s="1"/>
  <c r="Q50" i="14"/>
  <c r="O20" i="3" s="1"/>
  <c r="R50" i="14"/>
  <c r="O54" i="14"/>
  <c r="M21" i="3" s="1"/>
  <c r="P54" i="14"/>
  <c r="N21" i="3" s="1"/>
  <c r="Q54" i="14"/>
  <c r="O21" i="3" s="1"/>
  <c r="R54" i="14"/>
  <c r="O58" i="14"/>
  <c r="M22" i="3" s="1"/>
  <c r="P58" i="14"/>
  <c r="N22" i="3" s="1"/>
  <c r="Q58" i="14"/>
  <c r="O22" i="3" s="1"/>
  <c r="R58" i="14"/>
  <c r="O62" i="14"/>
  <c r="M23" i="3" s="1"/>
  <c r="P62" i="14"/>
  <c r="Q62" i="14"/>
  <c r="O23" i="3" s="1"/>
  <c r="R62" i="14"/>
  <c r="Q66" i="14"/>
  <c r="O24" i="3" s="1"/>
  <c r="R66" i="14"/>
  <c r="O66" i="14"/>
  <c r="M24" i="3" s="1"/>
  <c r="P66" i="14"/>
  <c r="N24" i="3" s="1"/>
  <c r="R70" i="14"/>
  <c r="O74" i="14"/>
  <c r="M26" i="3" s="1"/>
  <c r="P74" i="14"/>
  <c r="N26" i="3" s="1"/>
  <c r="Q74" i="14"/>
  <c r="O26" i="3" s="1"/>
  <c r="R74" i="14"/>
  <c r="O78" i="14"/>
  <c r="M27" i="3" s="1"/>
  <c r="P78" i="14"/>
  <c r="N27" i="3" s="1"/>
  <c r="Q78" i="14"/>
  <c r="O27" i="3" s="1"/>
  <c r="R78" i="14"/>
  <c r="O82" i="14"/>
  <c r="M28" i="3" s="1"/>
  <c r="P82" i="14"/>
  <c r="N28" i="3" s="1"/>
  <c r="Q82" i="14"/>
  <c r="O28" i="3" s="1"/>
  <c r="R82" i="14"/>
  <c r="O86" i="14"/>
  <c r="M29" i="3" s="1"/>
  <c r="P86" i="14"/>
  <c r="N29" i="3" s="1"/>
  <c r="Q86" i="14"/>
  <c r="O29" i="3" s="1"/>
  <c r="R86" i="14"/>
  <c r="O90" i="14"/>
  <c r="M30" i="3" s="1"/>
  <c r="P90" i="14"/>
  <c r="N30" i="3" s="1"/>
  <c r="Q90" i="14"/>
  <c r="O30" i="3" s="1"/>
  <c r="R90" i="14"/>
  <c r="O94" i="14"/>
  <c r="M31" i="3" s="1"/>
  <c r="P94" i="14"/>
  <c r="N31" i="3" s="1"/>
  <c r="Q94" i="14"/>
  <c r="O31" i="3" s="1"/>
  <c r="R94" i="14"/>
  <c r="Q98" i="14"/>
  <c r="O32" i="3" s="1"/>
  <c r="R98" i="14"/>
  <c r="O98" i="14"/>
  <c r="M32" i="3" s="1"/>
  <c r="P98" i="14"/>
  <c r="N32" i="3" s="1"/>
  <c r="O130" i="14"/>
  <c r="M40" i="3" s="1"/>
  <c r="P130" i="14"/>
  <c r="N40" i="3" s="1"/>
  <c r="Q130" i="14"/>
  <c r="O40" i="3" s="1"/>
  <c r="R130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E3" i="14"/>
  <c r="C10" i="3"/>
  <c r="C42" i="3" s="1"/>
  <c r="C52" i="3" s="1"/>
  <c r="N130" i="14"/>
  <c r="M130" i="14"/>
  <c r="K40" i="3" s="1"/>
  <c r="L130" i="14"/>
  <c r="J40" i="3" s="1"/>
  <c r="K130" i="14"/>
  <c r="I40" i="3" s="1"/>
  <c r="J130" i="14"/>
  <c r="I130" i="14"/>
  <c r="G40" i="3" s="1"/>
  <c r="H130" i="14"/>
  <c r="F40" i="3" s="1"/>
  <c r="G130" i="14"/>
  <c r="E40" i="3" s="1"/>
  <c r="F130" i="14"/>
  <c r="E130" i="14"/>
  <c r="S129" i="14"/>
  <c r="S128" i="14"/>
  <c r="S127" i="14"/>
  <c r="S97" i="14"/>
  <c r="S95" i="14"/>
  <c r="N94" i="14"/>
  <c r="L31" i="3" s="1"/>
  <c r="M94" i="14"/>
  <c r="K31" i="3" s="1"/>
  <c r="L94" i="14"/>
  <c r="K94" i="14"/>
  <c r="I31" i="3" s="1"/>
  <c r="J94" i="14"/>
  <c r="H31" i="3" s="1"/>
  <c r="I94" i="14"/>
  <c r="G31" i="3" s="1"/>
  <c r="H94" i="14"/>
  <c r="G94" i="14"/>
  <c r="E31" i="3" s="1"/>
  <c r="F94" i="14"/>
  <c r="D31" i="3" s="1"/>
  <c r="E94" i="14"/>
  <c r="S93" i="14"/>
  <c r="S92" i="14"/>
  <c r="S91" i="14"/>
  <c r="N90" i="14"/>
  <c r="L30" i="3" s="1"/>
  <c r="M90" i="14"/>
  <c r="K30" i="3" s="1"/>
  <c r="L90" i="14"/>
  <c r="J30" i="3" s="1"/>
  <c r="K90" i="14"/>
  <c r="I30" i="3" s="1"/>
  <c r="J90" i="14"/>
  <c r="H30" i="3" s="1"/>
  <c r="I90" i="14"/>
  <c r="G30" i="3" s="1"/>
  <c r="H90" i="14"/>
  <c r="F30" i="3" s="1"/>
  <c r="G90" i="14"/>
  <c r="E30" i="3" s="1"/>
  <c r="F90" i="14"/>
  <c r="D30" i="3" s="1"/>
  <c r="E90" i="14"/>
  <c r="S89" i="14"/>
  <c r="S88" i="14"/>
  <c r="S87" i="14"/>
  <c r="N86" i="14"/>
  <c r="L29" i="3" s="1"/>
  <c r="M86" i="14"/>
  <c r="K29" i="3" s="1"/>
  <c r="L86" i="14"/>
  <c r="J29" i="3" s="1"/>
  <c r="K86" i="14"/>
  <c r="I29" i="3" s="1"/>
  <c r="J86" i="14"/>
  <c r="H29" i="3" s="1"/>
  <c r="I86" i="14"/>
  <c r="G29" i="3" s="1"/>
  <c r="H86" i="14"/>
  <c r="F29" i="3" s="1"/>
  <c r="G86" i="14"/>
  <c r="E29" i="3" s="1"/>
  <c r="F86" i="14"/>
  <c r="D29" i="3" s="1"/>
  <c r="E86" i="14"/>
  <c r="S85" i="14"/>
  <c r="S84" i="14"/>
  <c r="S83" i="14"/>
  <c r="N82" i="14"/>
  <c r="L28" i="3" s="1"/>
  <c r="M82" i="14"/>
  <c r="K28" i="3" s="1"/>
  <c r="L82" i="14"/>
  <c r="J28" i="3" s="1"/>
  <c r="K82" i="14"/>
  <c r="I28" i="3" s="1"/>
  <c r="J82" i="14"/>
  <c r="H28" i="3" s="1"/>
  <c r="I82" i="14"/>
  <c r="G28" i="3" s="1"/>
  <c r="H82" i="14"/>
  <c r="F28" i="3" s="1"/>
  <c r="G82" i="14"/>
  <c r="E28" i="3" s="1"/>
  <c r="F82" i="14"/>
  <c r="D28" i="3" s="1"/>
  <c r="E82" i="14"/>
  <c r="S81" i="14"/>
  <c r="S80" i="14"/>
  <c r="S79" i="14"/>
  <c r="N78" i="14"/>
  <c r="L27" i="3" s="1"/>
  <c r="M78" i="14"/>
  <c r="K27" i="3" s="1"/>
  <c r="L78" i="14"/>
  <c r="K78" i="14"/>
  <c r="I27" i="3" s="1"/>
  <c r="J78" i="14"/>
  <c r="H27" i="3" s="1"/>
  <c r="I78" i="14"/>
  <c r="G27" i="3" s="1"/>
  <c r="H78" i="14"/>
  <c r="F27" i="3" s="1"/>
  <c r="G78" i="14"/>
  <c r="E27" i="3" s="1"/>
  <c r="F78" i="14"/>
  <c r="D27" i="3" s="1"/>
  <c r="E78" i="14"/>
  <c r="S77" i="14"/>
  <c r="S76" i="14"/>
  <c r="S75" i="14"/>
  <c r="N74" i="14"/>
  <c r="L26" i="3" s="1"/>
  <c r="M74" i="14"/>
  <c r="K26" i="3" s="1"/>
  <c r="L74" i="14"/>
  <c r="J26" i="3" s="1"/>
  <c r="K74" i="14"/>
  <c r="I26" i="3" s="1"/>
  <c r="J74" i="14"/>
  <c r="H26" i="3" s="1"/>
  <c r="I74" i="14"/>
  <c r="G26" i="3" s="1"/>
  <c r="H74" i="14"/>
  <c r="F26" i="3" s="1"/>
  <c r="G74" i="14"/>
  <c r="E26" i="3" s="1"/>
  <c r="F74" i="14"/>
  <c r="D26" i="3" s="1"/>
  <c r="E74" i="14"/>
  <c r="S73" i="14"/>
  <c r="S72" i="14"/>
  <c r="S71" i="14"/>
  <c r="E70" i="14"/>
  <c r="S69" i="14"/>
  <c r="S68" i="14"/>
  <c r="S65" i="14"/>
  <c r="S64" i="14"/>
  <c r="N62" i="14"/>
  <c r="L23" i="3" s="1"/>
  <c r="M62" i="14"/>
  <c r="K23" i="3" s="1"/>
  <c r="L62" i="14"/>
  <c r="J23" i="3" s="1"/>
  <c r="K62" i="14"/>
  <c r="I23" i="3" s="1"/>
  <c r="J62" i="14"/>
  <c r="H23" i="3" s="1"/>
  <c r="I62" i="14"/>
  <c r="G23" i="3" s="1"/>
  <c r="H62" i="14"/>
  <c r="F23" i="3" s="1"/>
  <c r="G62" i="14"/>
  <c r="E23" i="3" s="1"/>
  <c r="F62" i="14"/>
  <c r="D23" i="3" s="1"/>
  <c r="E62" i="14"/>
  <c r="S61" i="14"/>
  <c r="S60" i="14"/>
  <c r="S59" i="14"/>
  <c r="N58" i="14"/>
  <c r="L22" i="3" s="1"/>
  <c r="M58" i="14"/>
  <c r="K22" i="3" s="1"/>
  <c r="L58" i="14"/>
  <c r="J22" i="3" s="1"/>
  <c r="K58" i="14"/>
  <c r="I22" i="3" s="1"/>
  <c r="J58" i="14"/>
  <c r="H22" i="3" s="1"/>
  <c r="I58" i="14"/>
  <c r="G22" i="3" s="1"/>
  <c r="H58" i="14"/>
  <c r="F22" i="3" s="1"/>
  <c r="G58" i="14"/>
  <c r="E22" i="3" s="1"/>
  <c r="F58" i="14"/>
  <c r="D22" i="3" s="1"/>
  <c r="E58" i="14"/>
  <c r="S57" i="14"/>
  <c r="S56" i="14"/>
  <c r="S55" i="14"/>
  <c r="N54" i="14"/>
  <c r="L21" i="3" s="1"/>
  <c r="M54" i="14"/>
  <c r="K21" i="3" s="1"/>
  <c r="L54" i="14"/>
  <c r="J21" i="3" s="1"/>
  <c r="K54" i="14"/>
  <c r="I21" i="3" s="1"/>
  <c r="J54" i="14"/>
  <c r="H21" i="3" s="1"/>
  <c r="I54" i="14"/>
  <c r="G21" i="3" s="1"/>
  <c r="H54" i="14"/>
  <c r="G54" i="14"/>
  <c r="E21" i="3" s="1"/>
  <c r="F54" i="14"/>
  <c r="D21" i="3" s="1"/>
  <c r="E54" i="14"/>
  <c r="S53" i="14"/>
  <c r="S52" i="14"/>
  <c r="S51" i="14"/>
  <c r="N50" i="14"/>
  <c r="L20" i="3" s="1"/>
  <c r="M50" i="14"/>
  <c r="K20" i="3" s="1"/>
  <c r="L50" i="14"/>
  <c r="J20" i="3" s="1"/>
  <c r="K50" i="14"/>
  <c r="I20" i="3" s="1"/>
  <c r="J50" i="14"/>
  <c r="H20" i="3" s="1"/>
  <c r="I50" i="14"/>
  <c r="G20" i="3" s="1"/>
  <c r="H50" i="14"/>
  <c r="F20" i="3" s="1"/>
  <c r="G50" i="14"/>
  <c r="E20" i="3" s="1"/>
  <c r="F50" i="14"/>
  <c r="D20" i="3" s="1"/>
  <c r="E50" i="14"/>
  <c r="S49" i="14"/>
  <c r="S48" i="14"/>
  <c r="S47" i="14"/>
  <c r="E46" i="14"/>
  <c r="S45" i="14"/>
  <c r="S44" i="14"/>
  <c r="N42" i="14"/>
  <c r="M42" i="14"/>
  <c r="L42" i="14"/>
  <c r="K42" i="14"/>
  <c r="J42" i="14"/>
  <c r="I42" i="14"/>
  <c r="H42" i="14"/>
  <c r="G42" i="14"/>
  <c r="F42" i="14"/>
  <c r="E42" i="14"/>
  <c r="S41" i="14"/>
  <c r="S40" i="14"/>
  <c r="S39" i="14"/>
  <c r="E38" i="14"/>
  <c r="S37" i="14"/>
  <c r="S36" i="14"/>
  <c r="N34" i="14"/>
  <c r="M34" i="14"/>
  <c r="L34" i="14"/>
  <c r="J16" i="3" s="1"/>
  <c r="K34" i="14"/>
  <c r="I16" i="3" s="1"/>
  <c r="J34" i="14"/>
  <c r="I34" i="14"/>
  <c r="H34" i="14"/>
  <c r="F16" i="3" s="1"/>
  <c r="G34" i="14"/>
  <c r="E16" i="3" s="1"/>
  <c r="F34" i="14"/>
  <c r="E34" i="14"/>
  <c r="S33" i="14"/>
  <c r="S32" i="14"/>
  <c r="S31" i="14"/>
  <c r="E30" i="14"/>
  <c r="S29" i="14"/>
  <c r="S28" i="14"/>
  <c r="N26" i="14"/>
  <c r="L14" i="3" s="1"/>
  <c r="M26" i="14"/>
  <c r="K14" i="3" s="1"/>
  <c r="L26" i="14"/>
  <c r="J14" i="3" s="1"/>
  <c r="K26" i="14"/>
  <c r="I14" i="3" s="1"/>
  <c r="J26" i="14"/>
  <c r="H14" i="3" s="1"/>
  <c r="I26" i="14"/>
  <c r="G14" i="3" s="1"/>
  <c r="H26" i="14"/>
  <c r="F14" i="3" s="1"/>
  <c r="G26" i="14"/>
  <c r="E14" i="3" s="1"/>
  <c r="F26" i="14"/>
  <c r="D14" i="3" s="1"/>
  <c r="E26" i="14"/>
  <c r="S25" i="14"/>
  <c r="S24" i="14"/>
  <c r="S23" i="14"/>
  <c r="E22" i="14"/>
  <c r="S21" i="14"/>
  <c r="S20" i="14"/>
  <c r="N18" i="14"/>
  <c r="L12" i="3" s="1"/>
  <c r="M18" i="14"/>
  <c r="K12" i="3" s="1"/>
  <c r="L18" i="14"/>
  <c r="J12" i="3" s="1"/>
  <c r="K18" i="14"/>
  <c r="I12" i="3" s="1"/>
  <c r="J18" i="14"/>
  <c r="H12" i="3" s="1"/>
  <c r="I18" i="14"/>
  <c r="G12" i="3" s="1"/>
  <c r="H18" i="14"/>
  <c r="F12" i="3" s="1"/>
  <c r="G18" i="14"/>
  <c r="E12" i="3" s="1"/>
  <c r="F18" i="14"/>
  <c r="D12" i="3" s="1"/>
  <c r="E18" i="14"/>
  <c r="S17" i="14"/>
  <c r="S16" i="14"/>
  <c r="S15" i="14"/>
  <c r="E14" i="14"/>
  <c r="S13" i="14"/>
  <c r="S12" i="14"/>
  <c r="E10" i="14"/>
  <c r="C9" i="3" s="1"/>
  <c r="S9" i="14"/>
  <c r="S8" i="14"/>
  <c r="P22" i="13"/>
  <c r="O22" i="13"/>
  <c r="N22" i="13"/>
  <c r="M22" i="13"/>
  <c r="L22" i="13"/>
  <c r="K22" i="13"/>
  <c r="J22" i="13"/>
  <c r="I22" i="13"/>
  <c r="H22" i="13"/>
  <c r="G22" i="13"/>
  <c r="F22" i="13"/>
  <c r="E22" i="13"/>
  <c r="Q21" i="13"/>
  <c r="Q20" i="13"/>
  <c r="Q19" i="13"/>
  <c r="Q18" i="13"/>
  <c r="Q17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Q15" i="13"/>
  <c r="Q14" i="13"/>
  <c r="Q13" i="13"/>
  <c r="Q12" i="13"/>
  <c r="Q11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Q9" i="13"/>
  <c r="Q8" i="13"/>
  <c r="Q7" i="13"/>
  <c r="Q6" i="13"/>
  <c r="Q5" i="13"/>
  <c r="D5" i="3" l="1"/>
  <c r="L5" i="3"/>
  <c r="G6" i="3"/>
  <c r="K6" i="3"/>
  <c r="F7" i="3"/>
  <c r="J7" i="3"/>
  <c r="N18" i="3"/>
  <c r="H5" i="3"/>
  <c r="O6" i="3"/>
  <c r="N7" i="3"/>
  <c r="Q40" i="3"/>
  <c r="G18" i="3"/>
  <c r="K18" i="3"/>
  <c r="G5" i="3"/>
  <c r="K5" i="3"/>
  <c r="O5" i="3"/>
  <c r="F6" i="3"/>
  <c r="J6" i="3"/>
  <c r="N6" i="3"/>
  <c r="E66" i="14"/>
  <c r="E7" i="3"/>
  <c r="I66" i="14"/>
  <c r="G24" i="3" s="1"/>
  <c r="I7" i="3"/>
  <c r="M66" i="14"/>
  <c r="K24" i="3" s="1"/>
  <c r="M7" i="3"/>
  <c r="D18" i="3"/>
  <c r="H18" i="3"/>
  <c r="L18" i="3"/>
  <c r="M18" i="3"/>
  <c r="L6" i="3"/>
  <c r="O7" i="3"/>
  <c r="E18" i="3"/>
  <c r="E5" i="3"/>
  <c r="I5" i="3"/>
  <c r="M5" i="3"/>
  <c r="D6" i="3"/>
  <c r="H6" i="3"/>
  <c r="G66" i="14"/>
  <c r="E24" i="3" s="1"/>
  <c r="G7" i="3"/>
  <c r="K66" i="14"/>
  <c r="I24" i="3" s="1"/>
  <c r="K7" i="3"/>
  <c r="I18" i="3"/>
  <c r="H10" i="14"/>
  <c r="F9" i="3" s="1"/>
  <c r="F5" i="3"/>
  <c r="J5" i="3"/>
  <c r="P10" i="14"/>
  <c r="N9" i="3" s="1"/>
  <c r="N5" i="3"/>
  <c r="E6" i="3"/>
  <c r="I6" i="3"/>
  <c r="M6" i="3"/>
  <c r="D7" i="3"/>
  <c r="H7" i="3"/>
  <c r="L7" i="3"/>
  <c r="F18" i="3"/>
  <c r="J18" i="3"/>
  <c r="O18" i="3"/>
  <c r="F23" i="13"/>
  <c r="N23" i="13"/>
  <c r="S122" i="14"/>
  <c r="S118" i="14"/>
  <c r="S102" i="14"/>
  <c r="S114" i="14"/>
  <c r="S126" i="14"/>
  <c r="S110" i="14"/>
  <c r="R131" i="14"/>
  <c r="L23" i="13"/>
  <c r="I23" i="13"/>
  <c r="Q16" i="13"/>
  <c r="H23" i="13"/>
  <c r="P23" i="13"/>
  <c r="Q10" i="13"/>
  <c r="E23" i="13"/>
  <c r="M23" i="13"/>
  <c r="G23" i="13"/>
  <c r="K23" i="13"/>
  <c r="O23" i="13"/>
  <c r="J23" i="13"/>
  <c r="S62" i="14"/>
  <c r="S78" i="14"/>
  <c r="S18" i="14"/>
  <c r="S58" i="14"/>
  <c r="S26" i="14"/>
  <c r="S54" i="14"/>
  <c r="S86" i="14"/>
  <c r="S94" i="14"/>
  <c r="S42" i="14"/>
  <c r="S74" i="14"/>
  <c r="S82" i="14"/>
  <c r="S50" i="14"/>
  <c r="S90" i="14"/>
  <c r="S34" i="14"/>
  <c r="F66" i="14"/>
  <c r="D24" i="3" s="1"/>
  <c r="J66" i="14"/>
  <c r="H24" i="3" s="1"/>
  <c r="N66" i="14"/>
  <c r="L24" i="3" s="1"/>
  <c r="H66" i="14"/>
  <c r="F24" i="3" s="1"/>
  <c r="L66" i="14"/>
  <c r="J24" i="3" s="1"/>
  <c r="S130" i="14"/>
  <c r="Q22" i="13"/>
  <c r="I98" i="14" l="1"/>
  <c r="K14" i="14"/>
  <c r="K106" i="14"/>
  <c r="I34" i="3" s="1"/>
  <c r="K70" i="14"/>
  <c r="I25" i="3" s="1"/>
  <c r="K38" i="14"/>
  <c r="I17" i="3" s="1"/>
  <c r="K30" i="14"/>
  <c r="I15" i="3" s="1"/>
  <c r="K22" i="14"/>
  <c r="I13" i="3" s="1"/>
  <c r="G98" i="14"/>
  <c r="I14" i="14"/>
  <c r="I106" i="14"/>
  <c r="G34" i="3" s="1"/>
  <c r="I70" i="14"/>
  <c r="G25" i="3" s="1"/>
  <c r="I38" i="14"/>
  <c r="G17" i="3" s="1"/>
  <c r="I30" i="14"/>
  <c r="G15" i="3" s="1"/>
  <c r="I22" i="14"/>
  <c r="G13" i="3" s="1"/>
  <c r="S6" i="14"/>
  <c r="K10" i="14"/>
  <c r="I9" i="3" s="1"/>
  <c r="J10" i="14"/>
  <c r="H9" i="3" s="1"/>
  <c r="N10" i="14"/>
  <c r="L9" i="3" s="1"/>
  <c r="J98" i="14"/>
  <c r="H32" i="3" s="1"/>
  <c r="L14" i="14"/>
  <c r="L106" i="14"/>
  <c r="J34" i="3" s="1"/>
  <c r="L70" i="14"/>
  <c r="J25" i="3" s="1"/>
  <c r="L38" i="14"/>
  <c r="J17" i="3" s="1"/>
  <c r="L30" i="14"/>
  <c r="J15" i="3" s="1"/>
  <c r="L22" i="14"/>
  <c r="J13" i="3" s="1"/>
  <c r="H98" i="14"/>
  <c r="F32" i="3" s="1"/>
  <c r="J106" i="14"/>
  <c r="H34" i="3" s="1"/>
  <c r="J38" i="14"/>
  <c r="H17" i="3" s="1"/>
  <c r="J22" i="14"/>
  <c r="H13" i="3" s="1"/>
  <c r="J30" i="14"/>
  <c r="H15" i="3" s="1"/>
  <c r="J14" i="14"/>
  <c r="J70" i="14"/>
  <c r="H25" i="3" s="1"/>
  <c r="M98" i="14"/>
  <c r="K32" i="3" s="1"/>
  <c r="O14" i="14"/>
  <c r="O106" i="14"/>
  <c r="M34" i="3" s="1"/>
  <c r="O70" i="14"/>
  <c r="O38" i="14"/>
  <c r="M17" i="3" s="1"/>
  <c r="O30" i="14"/>
  <c r="M15" i="3" s="1"/>
  <c r="O22" i="14"/>
  <c r="M13" i="3" s="1"/>
  <c r="L10" i="14"/>
  <c r="J9" i="3" s="1"/>
  <c r="O10" i="14"/>
  <c r="M9" i="3" s="1"/>
  <c r="G10" i="14"/>
  <c r="E9" i="3" s="1"/>
  <c r="Q10" i="14"/>
  <c r="O9" i="3" s="1"/>
  <c r="I10" i="14"/>
  <c r="G9" i="3" s="1"/>
  <c r="L98" i="14"/>
  <c r="J32" i="3" s="1"/>
  <c r="N14" i="14"/>
  <c r="N30" i="14"/>
  <c r="L15" i="3" s="1"/>
  <c r="N70" i="14"/>
  <c r="L25" i="3" s="1"/>
  <c r="N106" i="14"/>
  <c r="L34" i="3" s="1"/>
  <c r="N38" i="14"/>
  <c r="L17" i="3" s="1"/>
  <c r="N22" i="14"/>
  <c r="L13" i="3" s="1"/>
  <c r="M10" i="14"/>
  <c r="K9" i="3" s="1"/>
  <c r="N98" i="14"/>
  <c r="L32" i="3" s="1"/>
  <c r="P14" i="14"/>
  <c r="P106" i="14"/>
  <c r="N34" i="3" s="1"/>
  <c r="P70" i="14"/>
  <c r="N25" i="3" s="1"/>
  <c r="P38" i="14"/>
  <c r="N17" i="3" s="1"/>
  <c r="P30" i="14"/>
  <c r="N15" i="3" s="1"/>
  <c r="P22" i="14"/>
  <c r="N13" i="3" s="1"/>
  <c r="F98" i="14"/>
  <c r="D32" i="3" s="1"/>
  <c r="H14" i="14"/>
  <c r="H106" i="14"/>
  <c r="F34" i="3" s="1"/>
  <c r="H70" i="14"/>
  <c r="F25" i="3" s="1"/>
  <c r="H38" i="14"/>
  <c r="F17" i="3" s="1"/>
  <c r="H30" i="14"/>
  <c r="F15" i="3" s="1"/>
  <c r="H22" i="14"/>
  <c r="F13" i="3" s="1"/>
  <c r="Q14" i="14"/>
  <c r="Q106" i="14"/>
  <c r="O34" i="3" s="1"/>
  <c r="Q70" i="14"/>
  <c r="Q38" i="14"/>
  <c r="O17" i="3" s="1"/>
  <c r="Q30" i="14"/>
  <c r="O15" i="3" s="1"/>
  <c r="Q22" i="14"/>
  <c r="O13" i="3" s="1"/>
  <c r="K98" i="14"/>
  <c r="I32" i="3" s="1"/>
  <c r="M14" i="14"/>
  <c r="M106" i="14"/>
  <c r="K34" i="3" s="1"/>
  <c r="M70" i="14"/>
  <c r="K25" i="3" s="1"/>
  <c r="M38" i="14"/>
  <c r="K17" i="3" s="1"/>
  <c r="M30" i="14"/>
  <c r="K15" i="3" s="1"/>
  <c r="M22" i="14"/>
  <c r="K13" i="3" s="1"/>
  <c r="E98" i="14"/>
  <c r="E131" i="14" s="1"/>
  <c r="G14" i="14"/>
  <c r="G106" i="14"/>
  <c r="E34" i="3" s="1"/>
  <c r="G70" i="14"/>
  <c r="E25" i="3" s="1"/>
  <c r="G38" i="14"/>
  <c r="E17" i="3" s="1"/>
  <c r="G30" i="14"/>
  <c r="E15" i="3" s="1"/>
  <c r="G22" i="14"/>
  <c r="E13" i="3" s="1"/>
  <c r="S7" i="14"/>
  <c r="S5" i="14"/>
  <c r="F10" i="14"/>
  <c r="G32" i="3"/>
  <c r="E32" i="3"/>
  <c r="Q23" i="13"/>
  <c r="S66" i="14"/>
  <c r="S63" i="14"/>
  <c r="M46" i="14" l="1"/>
  <c r="K11" i="3"/>
  <c r="N11" i="3"/>
  <c r="P46" i="14"/>
  <c r="N46" i="14"/>
  <c r="L19" i="3" s="1"/>
  <c r="L11" i="3"/>
  <c r="O46" i="14"/>
  <c r="M19" i="3" s="1"/>
  <c r="M11" i="3"/>
  <c r="S19" i="14"/>
  <c r="F22" i="14"/>
  <c r="D9" i="3"/>
  <c r="S10" i="14"/>
  <c r="G46" i="14"/>
  <c r="E11" i="3"/>
  <c r="O25" i="3"/>
  <c r="F11" i="3"/>
  <c r="H46" i="14"/>
  <c r="F38" i="14"/>
  <c r="S35" i="14"/>
  <c r="N131" i="14"/>
  <c r="M25" i="3"/>
  <c r="J11" i="3"/>
  <c r="L46" i="14"/>
  <c r="J19" i="3" s="1"/>
  <c r="F30" i="14"/>
  <c r="S27" i="14"/>
  <c r="F70" i="14"/>
  <c r="S67" i="14"/>
  <c r="I11" i="3"/>
  <c r="K46" i="14"/>
  <c r="O11" i="3"/>
  <c r="Q46" i="14"/>
  <c r="O19" i="3" s="1"/>
  <c r="J46" i="14"/>
  <c r="H11" i="3"/>
  <c r="F14" i="14"/>
  <c r="S11" i="14"/>
  <c r="F106" i="14"/>
  <c r="S103" i="14"/>
  <c r="G11" i="3"/>
  <c r="I46" i="14"/>
  <c r="G19" i="3" s="1"/>
  <c r="S96" i="14"/>
  <c r="H19" i="3" l="1"/>
  <c r="J131" i="14"/>
  <c r="D15" i="3"/>
  <c r="S30" i="14"/>
  <c r="D17" i="3"/>
  <c r="S38" i="14"/>
  <c r="N19" i="3"/>
  <c r="P131" i="14"/>
  <c r="I131" i="14"/>
  <c r="F19" i="3"/>
  <c r="H131" i="14"/>
  <c r="D11" i="3"/>
  <c r="S14" i="14"/>
  <c r="D25" i="3"/>
  <c r="S70" i="14"/>
  <c r="E19" i="3"/>
  <c r="G131" i="14"/>
  <c r="D13" i="3"/>
  <c r="S22" i="14"/>
  <c r="D34" i="3"/>
  <c r="S106" i="14"/>
  <c r="L131" i="14"/>
  <c r="I19" i="3"/>
  <c r="K131" i="14"/>
  <c r="O131" i="14"/>
  <c r="Q131" i="14"/>
  <c r="K19" i="3"/>
  <c r="M131" i="14"/>
  <c r="S98" i="14"/>
  <c r="F46" i="14" l="1"/>
  <c r="S43" i="14"/>
  <c r="K41" i="3"/>
  <c r="S46" i="14" l="1"/>
  <c r="S131" i="14" s="1"/>
  <c r="D19" i="3"/>
  <c r="F131" i="14"/>
  <c r="Q34" i="3"/>
  <c r="Q38" i="3" l="1"/>
  <c r="Q39" i="3"/>
  <c r="Q37" i="3"/>
  <c r="Q36" i="3"/>
  <c r="Q35" i="3"/>
  <c r="Q33" i="3"/>
  <c r="Q31" i="3" l="1"/>
  <c r="I41" i="3" l="1"/>
  <c r="F41" i="3"/>
  <c r="J41" i="3"/>
  <c r="N41" i="3"/>
  <c r="M41" i="3"/>
  <c r="G41" i="3"/>
  <c r="O41" i="3"/>
  <c r="E41" i="3"/>
  <c r="H41" i="3"/>
  <c r="L41" i="3"/>
  <c r="Q14" i="3"/>
  <c r="Q15" i="3"/>
  <c r="Q16" i="3"/>
  <c r="Q18" i="3"/>
  <c r="Q21" i="3"/>
  <c r="Q23" i="3"/>
  <c r="Q25" i="3"/>
  <c r="Q27" i="3"/>
  <c r="Q28" i="3"/>
  <c r="Q29" i="3"/>
  <c r="Q32" i="3"/>
  <c r="Q19" i="3"/>
  <c r="Q12" i="3"/>
  <c r="Q17" i="3"/>
  <c r="Q20" i="3"/>
  <c r="Q22" i="3"/>
  <c r="Q24" i="3"/>
  <c r="Q26" i="3"/>
  <c r="Q30" i="3"/>
  <c r="D8" i="3"/>
  <c r="Q13" i="3" l="1"/>
  <c r="D41" i="3"/>
  <c r="D10" i="3"/>
  <c r="Q7" i="3"/>
  <c r="Q6" i="3"/>
  <c r="Q5" i="3"/>
  <c r="O8" i="3"/>
  <c r="N8" i="3"/>
  <c r="M8" i="3"/>
  <c r="L8" i="3"/>
  <c r="K8" i="3"/>
  <c r="J8" i="3"/>
  <c r="I8" i="3"/>
  <c r="H8" i="3"/>
  <c r="G8" i="3"/>
  <c r="F8" i="3"/>
  <c r="E8" i="3"/>
  <c r="Q11" i="3"/>
  <c r="Q9" i="3"/>
  <c r="J10" i="3" l="1"/>
  <c r="J42" i="3" s="1"/>
  <c r="J52" i="3" s="1"/>
  <c r="G10" i="3"/>
  <c r="G42" i="3" s="1"/>
  <c r="G52" i="3" s="1"/>
  <c r="K10" i="3"/>
  <c r="K42" i="3" s="1"/>
  <c r="K52" i="3" s="1"/>
  <c r="O10" i="3"/>
  <c r="O42" i="3" s="1"/>
  <c r="O52" i="3" s="1"/>
  <c r="L10" i="3"/>
  <c r="L42" i="3" s="1"/>
  <c r="L52" i="3" s="1"/>
  <c r="F10" i="3"/>
  <c r="F42" i="3" s="1"/>
  <c r="F52" i="3" s="1"/>
  <c r="N10" i="3"/>
  <c r="N42" i="3" s="1"/>
  <c r="N52" i="3" s="1"/>
  <c r="H10" i="3"/>
  <c r="H42" i="3" s="1"/>
  <c r="H52" i="3" s="1"/>
  <c r="E10" i="3"/>
  <c r="E42" i="3" s="1"/>
  <c r="E52" i="3" s="1"/>
  <c r="I10" i="3"/>
  <c r="I42" i="3" s="1"/>
  <c r="I52" i="3" s="1"/>
  <c r="M10" i="3"/>
  <c r="M42" i="3" s="1"/>
  <c r="M52" i="3" s="1"/>
  <c r="D42" i="3"/>
  <c r="D52" i="3" s="1"/>
  <c r="Q8" i="3"/>
  <c r="Q10" i="3" l="1"/>
  <c r="Q41" i="3"/>
  <c r="Q42" i="3" l="1"/>
  <c r="Q5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motoyuki ozaki</author>
  </authors>
  <commentList>
    <comment ref="B5" authorId="0" shapeId="0" xr:uid="{389CEE4D-8B6D-4CBB-A39A-256436B78D36}">
      <text>
        <r>
          <rPr>
            <b/>
            <sz val="9"/>
            <color indexed="81"/>
            <rFont val="MS P ゴシック"/>
            <family val="3"/>
            <charset val="128"/>
          </rPr>
          <t>motoyuki ozaki:</t>
        </r>
        <r>
          <rPr>
            <sz val="9"/>
            <color indexed="81"/>
            <rFont val="MS P ゴシック"/>
            <family val="3"/>
            <charset val="128"/>
          </rPr>
          <t xml:space="preserve">
入力すると売上詳細シートに反映します</t>
        </r>
      </text>
    </comment>
    <comment ref="B11" authorId="0" shapeId="0" xr:uid="{A2CBF82C-61D3-4A9D-96E3-CDCEF11EF37C}">
      <text>
        <r>
          <rPr>
            <b/>
            <sz val="9"/>
            <color indexed="81"/>
            <rFont val="MS P ゴシック"/>
            <family val="3"/>
            <charset val="128"/>
          </rPr>
          <t>motoyuki ozaki:</t>
        </r>
        <r>
          <rPr>
            <sz val="9"/>
            <color indexed="81"/>
            <rFont val="MS P ゴシック"/>
            <family val="3"/>
            <charset val="128"/>
          </rPr>
          <t xml:space="preserve">
B11～40まで変更できます。
費用詳細シートに反映されます。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motoyuki ozaki</author>
  </authors>
  <commentList>
    <comment ref="R5" authorId="0" shapeId="0" xr:uid="{60206AF8-37D0-4680-955B-9E86A22D5FDC}">
      <text>
        <r>
          <rPr>
            <b/>
            <sz val="9"/>
            <color indexed="81"/>
            <rFont val="MS P ゴシック"/>
            <family val="3"/>
            <charset val="128"/>
          </rPr>
          <t>motoyuki ozaki:</t>
        </r>
        <r>
          <rPr>
            <sz val="9"/>
            <color indexed="81"/>
            <rFont val="MS P ゴシック"/>
            <family val="3"/>
            <charset val="128"/>
          </rPr>
          <t xml:space="preserve">
繰り越しは▲入力</t>
        </r>
      </text>
    </comment>
    <comment ref="B11" authorId="0" shapeId="0" xr:uid="{BF33D389-B342-4C6A-BF13-F5CE8CE16550}">
      <text>
        <r>
          <rPr>
            <b/>
            <sz val="9"/>
            <color indexed="81"/>
            <rFont val="MS P ゴシック"/>
            <family val="3"/>
            <charset val="128"/>
          </rPr>
          <t>motoyuki ozaki:</t>
        </r>
        <r>
          <rPr>
            <sz val="9"/>
            <color indexed="81"/>
            <rFont val="MS P ゴシック"/>
            <family val="3"/>
            <charset val="128"/>
          </rPr>
          <t xml:space="preserve">
財務計画シート入力の勘定科目が反映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motoyuki ozaki</author>
  </authors>
  <commentList>
    <comment ref="B5" authorId="0" shapeId="0" xr:uid="{5C63B470-E458-4C5B-8A7E-F0248EA39081}">
      <text>
        <r>
          <rPr>
            <b/>
            <sz val="9"/>
            <color indexed="81"/>
            <rFont val="MS P ゴシック"/>
            <family val="3"/>
            <charset val="128"/>
          </rPr>
          <t>motoyuki ozaki:</t>
        </r>
        <r>
          <rPr>
            <sz val="9"/>
            <color indexed="81"/>
            <rFont val="MS P ゴシック"/>
            <family val="3"/>
            <charset val="128"/>
          </rPr>
          <t xml:space="preserve">
財無計画シート入力の勘定科目が反映</t>
        </r>
      </text>
    </comment>
  </commentList>
</comments>
</file>

<file path=xl/sharedStrings.xml><?xml version="1.0" encoding="utf-8"?>
<sst xmlns="http://schemas.openxmlformats.org/spreadsheetml/2006/main" count="73" uniqueCount="68">
  <si>
    <t>売上原価</t>
    <rPh sb="0" eb="2">
      <t>ウリアゲ</t>
    </rPh>
    <rPh sb="2" eb="4">
      <t>ゲンカ</t>
    </rPh>
    <phoneticPr fontId="1"/>
  </si>
  <si>
    <t>年間計</t>
    <rPh sb="0" eb="2">
      <t>ネンカン</t>
    </rPh>
    <rPh sb="2" eb="3">
      <t>ケイ</t>
    </rPh>
    <phoneticPr fontId="1"/>
  </si>
  <si>
    <t>売上</t>
    <rPh sb="0" eb="2">
      <t>ウリアゲ</t>
    </rPh>
    <phoneticPr fontId="1"/>
  </si>
  <si>
    <t>売上総利益</t>
    <rPh sb="0" eb="2">
      <t>ウリアゲ</t>
    </rPh>
    <rPh sb="2" eb="5">
      <t>ソウリエキ</t>
    </rPh>
    <phoneticPr fontId="1"/>
  </si>
  <si>
    <t>営業利益</t>
    <rPh sb="0" eb="2">
      <t>エイギョウ</t>
    </rPh>
    <rPh sb="2" eb="4">
      <t>リエキ</t>
    </rPh>
    <phoneticPr fontId="1"/>
  </si>
  <si>
    <t>F1</t>
    <phoneticPr fontId="1"/>
  </si>
  <si>
    <t>M1</t>
    <phoneticPr fontId="1"/>
  </si>
  <si>
    <t>B1</t>
    <phoneticPr fontId="1"/>
  </si>
  <si>
    <t>売上関連イベント⇒
売上につながる特別事項を記載
（例・セミナー開催、イベント開催etc.）</t>
    <phoneticPr fontId="1"/>
  </si>
  <si>
    <t>F2</t>
    <phoneticPr fontId="1"/>
  </si>
  <si>
    <t>F3</t>
  </si>
  <si>
    <t>F4</t>
  </si>
  <si>
    <t>フロントエンド商品計</t>
    <rPh sb="9" eb="10">
      <t>ケイ</t>
    </rPh>
    <phoneticPr fontId="1"/>
  </si>
  <si>
    <t>M2</t>
    <phoneticPr fontId="1"/>
  </si>
  <si>
    <t>M3</t>
  </si>
  <si>
    <t>M4</t>
  </si>
  <si>
    <t>M5</t>
  </si>
  <si>
    <t>ミドルエンド商品計</t>
    <rPh sb="8" eb="9">
      <t>ケイ</t>
    </rPh>
    <phoneticPr fontId="1"/>
  </si>
  <si>
    <t>B2</t>
    <phoneticPr fontId="1"/>
  </si>
  <si>
    <t>B3</t>
  </si>
  <si>
    <t>B4</t>
  </si>
  <si>
    <t>バックエンド商品計</t>
    <rPh sb="8" eb="9">
      <t>ケイ</t>
    </rPh>
    <phoneticPr fontId="1"/>
  </si>
  <si>
    <t>売上計</t>
    <rPh sb="0" eb="2">
      <t>ウリアゲ</t>
    </rPh>
    <rPh sb="2" eb="3">
      <t>ケイ</t>
    </rPh>
    <phoneticPr fontId="1"/>
  </si>
  <si>
    <t>費用関連イベント⇒
費用発生にかかわる特別事項を記載
（例・セミナー開催、物品購入、○○資格の更新費用、名刺作成
ホームページ作成依頼・賃貸更新費用発生　etc.）</t>
    <phoneticPr fontId="1"/>
  </si>
  <si>
    <t>仕入</t>
    <rPh sb="0" eb="2">
      <t>シイレ</t>
    </rPh>
    <phoneticPr fontId="1"/>
  </si>
  <si>
    <t>経費</t>
    <rPh sb="0" eb="2">
      <t>ケイヒ</t>
    </rPh>
    <phoneticPr fontId="1"/>
  </si>
  <si>
    <t>費用計</t>
    <rPh sb="0" eb="2">
      <t>ヒヨウ</t>
    </rPh>
    <rPh sb="2" eb="3">
      <t>ケイ</t>
    </rPh>
    <phoneticPr fontId="1"/>
  </si>
  <si>
    <t>営業外収益</t>
    <rPh sb="0" eb="3">
      <t>エイギョウガイ</t>
    </rPh>
    <rPh sb="3" eb="5">
      <t>シュウエキ</t>
    </rPh>
    <phoneticPr fontId="1"/>
  </si>
  <si>
    <t>期首棚卸高</t>
    <rPh sb="0" eb="2">
      <t>キシュ</t>
    </rPh>
    <rPh sb="2" eb="4">
      <t>タナオロシ</t>
    </rPh>
    <rPh sb="4" eb="5">
      <t>ダカ</t>
    </rPh>
    <phoneticPr fontId="1"/>
  </si>
  <si>
    <t>期末棚卸高</t>
    <rPh sb="0" eb="2">
      <t>キマツ</t>
    </rPh>
    <rPh sb="2" eb="4">
      <t>タナオロシ</t>
    </rPh>
    <rPh sb="4" eb="5">
      <t>ダカ</t>
    </rPh>
    <phoneticPr fontId="1"/>
  </si>
  <si>
    <t>年間計算</t>
    <rPh sb="0" eb="2">
      <t>ネンカン</t>
    </rPh>
    <rPh sb="2" eb="4">
      <t>ケイサン</t>
    </rPh>
    <phoneticPr fontId="1"/>
  </si>
  <si>
    <t>B5</t>
    <phoneticPr fontId="1"/>
  </si>
  <si>
    <t>F5</t>
    <phoneticPr fontId="1"/>
  </si>
  <si>
    <t>販売費および一般管理費</t>
    <rPh sb="0" eb="3">
      <t>ハンバイヒ</t>
    </rPh>
    <rPh sb="6" eb="8">
      <t>イッパン</t>
    </rPh>
    <rPh sb="8" eb="11">
      <t>カンリヒ</t>
    </rPh>
    <phoneticPr fontId="1"/>
  </si>
  <si>
    <t>営業外費用</t>
    <rPh sb="0" eb="3">
      <t>エイギョウガイ</t>
    </rPh>
    <rPh sb="3" eb="5">
      <t>ヒヨウ</t>
    </rPh>
    <phoneticPr fontId="1"/>
  </si>
  <si>
    <t>イベント</t>
    <phoneticPr fontId="1"/>
  </si>
  <si>
    <t>経常利益</t>
    <rPh sb="0" eb="2">
      <t>ケイジョウ</t>
    </rPh>
    <rPh sb="2" eb="4">
      <t>リエキ</t>
    </rPh>
    <phoneticPr fontId="1"/>
  </si>
  <si>
    <t>労務費</t>
    <rPh sb="0" eb="3">
      <t>ロウムヒ</t>
    </rPh>
    <phoneticPr fontId="2"/>
  </si>
  <si>
    <t>旅費交通費</t>
    <rPh sb="0" eb="2">
      <t>リョヒ</t>
    </rPh>
    <rPh sb="2" eb="5">
      <t>コウツウヒ</t>
    </rPh>
    <phoneticPr fontId="2"/>
  </si>
  <si>
    <t>広告宣伝費</t>
    <rPh sb="0" eb="2">
      <t>コウコク</t>
    </rPh>
    <rPh sb="2" eb="5">
      <t>センデンヒ</t>
    </rPh>
    <phoneticPr fontId="2"/>
  </si>
  <si>
    <t>発送配達費</t>
    <rPh sb="0" eb="2">
      <t>ハッソウ</t>
    </rPh>
    <rPh sb="2" eb="4">
      <t>ハイタツ</t>
    </rPh>
    <rPh sb="4" eb="5">
      <t>ヒ</t>
    </rPh>
    <phoneticPr fontId="2"/>
  </si>
  <si>
    <t>車両費</t>
    <rPh sb="0" eb="2">
      <t>シャリョウ</t>
    </rPh>
    <rPh sb="2" eb="3">
      <t>ヒ</t>
    </rPh>
    <phoneticPr fontId="2"/>
  </si>
  <si>
    <t>その他の販売費</t>
    <rPh sb="2" eb="3">
      <t>ホカ</t>
    </rPh>
    <rPh sb="4" eb="7">
      <t>ハンバイヒ</t>
    </rPh>
    <phoneticPr fontId="2"/>
  </si>
  <si>
    <t>燃料費</t>
    <rPh sb="0" eb="3">
      <t>ネンリョウヒ</t>
    </rPh>
    <phoneticPr fontId="2"/>
  </si>
  <si>
    <t>役員報酬</t>
    <rPh sb="0" eb="2">
      <t>ヤクイン</t>
    </rPh>
    <rPh sb="2" eb="4">
      <t>ホウシュウ</t>
    </rPh>
    <phoneticPr fontId="2"/>
  </si>
  <si>
    <t>法定福利費厚生費</t>
    <rPh sb="0" eb="2">
      <t>ホウテイ</t>
    </rPh>
    <rPh sb="2" eb="4">
      <t>フクリ</t>
    </rPh>
    <rPh sb="4" eb="5">
      <t>ヒ</t>
    </rPh>
    <rPh sb="5" eb="7">
      <t>コウセイ</t>
    </rPh>
    <rPh sb="7" eb="8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</si>
  <si>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</si>
  <si>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</si>
  <si>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修繕費</t>
    <rPh sb="0" eb="3">
      <t>シュウゼンヒ</t>
    </rPh>
    <phoneticPr fontId="2"/>
  </si>
  <si>
    <t>事務用消耗品費</t>
    <rPh sb="0" eb="3">
      <t>ジムヨウ</t>
    </rPh>
    <rPh sb="3" eb="6">
      <t>ショウモウヒン</t>
    </rPh>
    <rPh sb="6" eb="7">
      <t>ヒ</t>
    </rPh>
    <phoneticPr fontId="2"/>
  </si>
  <si>
    <t>通信交通費</t>
    <rPh sb="0" eb="2">
      <t>ツウシン</t>
    </rPh>
    <rPh sb="2" eb="5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</si>
  <si>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</si>
  <si>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租税公課</t>
    <rPh sb="0" eb="2">
      <t>ソゼイ</t>
    </rPh>
    <rPh sb="2" eb="4">
      <t>コウカ</t>
    </rPh>
    <phoneticPr fontId="2"/>
  </si>
  <si>
    <t>寄付金</t>
    <rPh sb="0" eb="3">
      <t>キフキン</t>
    </rPh>
    <phoneticPr fontId="2"/>
  </si>
  <si>
    <t>接待交際費</t>
    <rPh sb="0" eb="2">
      <t>セッタイ</t>
    </rPh>
    <rPh sb="2" eb="5">
      <t>コウサイヒ</t>
    </rPh>
    <phoneticPr fontId="2"/>
  </si>
  <si>
    <t>保険料</t>
    <rPh sb="0" eb="3">
      <t>ホケンリョウ</t>
    </rPh>
    <phoneticPr fontId="2"/>
  </si>
  <si>
    <t>備品・消耗品費</t>
    <rPh sb="0" eb="2">
      <t>ビヒン</t>
    </rPh>
    <rPh sb="3" eb="6">
      <t>ショウモウヒン</t>
    </rPh>
    <rPh sb="6" eb="7">
      <t>ヒ</t>
    </rPh>
    <phoneticPr fontId="2"/>
  </si>
  <si>
    <t>厚生費</t>
    <rPh sb="0" eb="3">
      <t>コウセイヒ</t>
    </rPh>
    <phoneticPr fontId="2"/>
  </si>
  <si>
    <t>管理諸費</t>
    <rPh sb="0" eb="2">
      <t>カンリ</t>
    </rPh>
    <rPh sb="2" eb="4">
      <t>ショヒ</t>
    </rPh>
    <phoneticPr fontId="2"/>
  </si>
  <si>
    <t>諸負担金</t>
    <rPh sb="0" eb="1">
      <t>ショ</t>
    </rPh>
    <rPh sb="1" eb="4">
      <t>フタンキン</t>
    </rPh>
    <phoneticPr fontId="2"/>
  </si>
  <si>
    <t>雑費</t>
    <rPh sb="0" eb="2">
      <t>ザッピ</t>
    </rPh>
    <phoneticPr fontId="2"/>
  </si>
  <si>
    <t>受取利息</t>
    <rPh sb="0" eb="2">
      <t>ウケトリ</t>
    </rPh>
    <rPh sb="2" eb="4">
      <t>リソク</t>
    </rPh>
    <phoneticPr fontId="2"/>
  </si>
  <si>
    <t>受取配当金</t>
    <rPh sb="0" eb="2">
      <t>ウケトリ</t>
    </rPh>
    <rPh sb="2" eb="5">
      <t>ハイトウキン</t>
    </rPh>
    <phoneticPr fontId="2"/>
  </si>
  <si>
    <t>雑収入</t>
    <rPh sb="0" eb="3">
      <t>ザツシュウニュウ</t>
    </rPh>
    <phoneticPr fontId="2"/>
  </si>
  <si>
    <t>支払利息</t>
    <rPh sb="0" eb="2">
      <t>シハライ</t>
    </rPh>
    <rPh sb="2" eb="4">
      <t>リソク</t>
    </rPh>
    <phoneticPr fontId="2"/>
  </si>
  <si>
    <t>雑損失</t>
    <rPh sb="0" eb="1">
      <t>ザツ</t>
    </rPh>
    <rPh sb="1" eb="3">
      <t>ソンシツ</t>
    </rPh>
    <phoneticPr fontId="2"/>
  </si>
  <si>
    <t>年度計</t>
    <rPh sb="0" eb="2">
      <t>ネンド</t>
    </rPh>
    <rPh sb="2" eb="3">
      <t>ケイ</t>
    </rPh>
    <phoneticPr fontId="1"/>
  </si>
  <si>
    <t>売上・費用に
関するイベント</t>
    <rPh sb="0" eb="2">
      <t>ウリアゲ</t>
    </rPh>
    <rPh sb="3" eb="5">
      <t>ヒヨウ</t>
    </rPh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</si>
</sst>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"/>
    <numFmt numFmtId="177" formatCode="0.0%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rgb="FF008000"/>
      <name val="Meiryo UI"/>
      <family val="3"/>
      <charset val="128"/>
    </font>
    <font>
      <sz val="10"/>
      <color rgb="FF0000FF"/>
      <name val="Meiryo UI"/>
      <family val="3"/>
      <charset val="128"/>
    </font>
    <font>
      <sz val="11"/>
      <name val="Meiryo UI"/>
      <family val="3"/>
      <charset val="128"/>
    </font>
    <font>
      <sz val="9"/>
      <color rgb="FF008000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>
      <alignment vertical="center"/>
    </xf>
    <xf numFmtId="38" fontId="3" fillId="2" borderId="0" xfId="1" applyFont="1" applyFill="1" applyBorder="1" applyAlignment="1">
      <alignment vertical="top" wrapText="1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vertical="top" wrapText="1"/>
    </xf>
    <xf numFmtId="38" fontId="3" fillId="3" borderId="1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5" borderId="4" xfId="0" applyFont="1" applyFill="1" applyBorder="1">
      <alignment vertical="center"/>
    </xf>
    <xf numFmtId="38" fontId="5" fillId="3" borderId="5" xfId="1" applyFont="1" applyFill="1" applyBorder="1" applyAlignment="1">
      <alignment vertical="top" wrapText="1"/>
    </xf>
    <xf numFmtId="38" fontId="3" fillId="3" borderId="5" xfId="1" applyFont="1" applyFill="1" applyBorder="1" applyAlignment="1">
      <alignment vertical="top" wrapText="1"/>
    </xf>
    <xf numFmtId="38" fontId="2" fillId="2" borderId="14" xfId="1" applyFont="1" applyFill="1" applyBorder="1" applyAlignment="1">
      <alignment horizontal="right" vertical="center" wrapText="1"/>
    </xf>
    <xf numFmtId="38" fontId="2" fillId="2" borderId="23" xfId="1" applyFont="1" applyFill="1" applyBorder="1" applyAlignment="1">
      <alignment horizontal="right" vertical="center" wrapText="1"/>
    </xf>
    <xf numFmtId="38" fontId="2" fillId="3" borderId="31" xfId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38" fontId="3" fillId="4" borderId="18" xfId="1" applyFont="1" applyFill="1" applyBorder="1" applyAlignment="1">
      <alignment vertical="top" wrapText="1"/>
    </xf>
    <xf numFmtId="38" fontId="3" fillId="4" borderId="10" xfId="1" applyFont="1" applyFill="1" applyBorder="1" applyAlignment="1">
      <alignment vertical="top" wrapText="1"/>
    </xf>
    <xf numFmtId="38" fontId="3" fillId="4" borderId="32" xfId="1" applyFont="1" applyFill="1" applyBorder="1" applyAlignment="1">
      <alignment vertical="top" wrapText="1"/>
    </xf>
    <xf numFmtId="38" fontId="3" fillId="3" borderId="12" xfId="1" applyFont="1" applyFill="1" applyBorder="1" applyAlignment="1">
      <alignment vertical="top" wrapText="1"/>
    </xf>
    <xf numFmtId="38" fontId="5" fillId="3" borderId="37" xfId="1" applyFont="1" applyFill="1" applyBorder="1" applyAlignment="1">
      <alignment vertical="top" wrapText="1"/>
    </xf>
    <xf numFmtId="0" fontId="3" fillId="2" borderId="8" xfId="0" applyFont="1" applyFill="1" applyBorder="1">
      <alignment vertical="center"/>
    </xf>
    <xf numFmtId="0" fontId="9" fillId="4" borderId="41" xfId="0" applyFont="1" applyFill="1" applyBorder="1">
      <alignment vertical="center"/>
    </xf>
    <xf numFmtId="0" fontId="7" fillId="2" borderId="46" xfId="0" applyFont="1" applyFill="1" applyBorder="1" applyAlignment="1">
      <alignment horizontal="center" vertical="center"/>
    </xf>
    <xf numFmtId="38" fontId="11" fillId="4" borderId="13" xfId="1" applyFont="1" applyFill="1" applyBorder="1" applyAlignment="1">
      <alignment horizontal="right" vertical="center" wrapText="1"/>
    </xf>
    <xf numFmtId="38" fontId="11" fillId="4" borderId="21" xfId="1" applyFont="1" applyFill="1" applyBorder="1" applyAlignment="1">
      <alignment horizontal="right" vertical="center" wrapText="1"/>
    </xf>
    <xf numFmtId="38" fontId="11" fillId="4" borderId="22" xfId="1" applyFont="1" applyFill="1" applyBorder="1" applyAlignment="1">
      <alignment horizontal="right" vertical="center" wrapText="1"/>
    </xf>
    <xf numFmtId="38" fontId="3" fillId="3" borderId="35" xfId="1" applyFont="1" applyFill="1" applyBorder="1" applyAlignment="1">
      <alignment horizontal="right" vertical="center" wrapText="1"/>
    </xf>
    <xf numFmtId="38" fontId="3" fillId="3" borderId="37" xfId="1" applyFont="1" applyFill="1" applyBorder="1" applyAlignment="1">
      <alignment vertical="top" wrapText="1"/>
    </xf>
    <xf numFmtId="0" fontId="3" fillId="2" borderId="5" xfId="0" applyFont="1" applyFill="1" applyBorder="1">
      <alignment vertical="center"/>
    </xf>
    <xf numFmtId="0" fontId="9" fillId="4" borderId="42" xfId="0" applyFont="1" applyFill="1" applyBorder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11" fillId="4" borderId="14" xfId="1" applyFont="1" applyFill="1" applyBorder="1" applyAlignment="1">
      <alignment horizontal="right" vertical="center" wrapText="1"/>
    </xf>
    <xf numFmtId="38" fontId="11" fillId="4" borderId="23" xfId="1" applyFont="1" applyFill="1" applyBorder="1" applyAlignment="1">
      <alignment horizontal="right" vertical="center" wrapText="1"/>
    </xf>
    <xf numFmtId="38" fontId="11" fillId="4" borderId="24" xfId="1" applyFont="1" applyFill="1" applyBorder="1" applyAlignment="1">
      <alignment horizontal="right" vertical="center" wrapText="1"/>
    </xf>
    <xf numFmtId="38" fontId="3" fillId="3" borderId="31" xfId="1" applyFont="1" applyFill="1" applyBorder="1" applyAlignment="1">
      <alignment horizontal="right" vertical="center" wrapText="1"/>
    </xf>
    <xf numFmtId="38" fontId="11" fillId="4" borderId="48" xfId="1" applyFont="1" applyFill="1" applyBorder="1" applyAlignment="1">
      <alignment horizontal="right" vertical="center" wrapText="1"/>
    </xf>
    <xf numFmtId="38" fontId="11" fillId="4" borderId="49" xfId="1" applyFont="1" applyFill="1" applyBorder="1" applyAlignment="1">
      <alignment horizontal="right" vertical="center" wrapText="1"/>
    </xf>
    <xf numFmtId="38" fontId="3" fillId="3" borderId="34" xfId="1" applyFont="1" applyFill="1" applyBorder="1" applyAlignment="1">
      <alignment horizontal="right" vertical="center" wrapText="1"/>
    </xf>
    <xf numFmtId="0" fontId="9" fillId="4" borderId="43" xfId="0" applyFont="1" applyFill="1" applyBorder="1">
      <alignment vertical="center"/>
    </xf>
    <xf numFmtId="0" fontId="7" fillId="2" borderId="50" xfId="0" applyFont="1" applyFill="1" applyBorder="1" applyAlignment="1">
      <alignment horizontal="center" vertical="center"/>
    </xf>
    <xf numFmtId="38" fontId="11" fillId="4" borderId="16" xfId="1" applyFont="1" applyFill="1" applyBorder="1" applyAlignment="1">
      <alignment horizontal="right" vertical="center" wrapText="1"/>
    </xf>
    <xf numFmtId="38" fontId="11" fillId="4" borderId="25" xfId="1" applyFont="1" applyFill="1" applyBorder="1" applyAlignment="1">
      <alignment horizontal="right" vertical="center" wrapText="1"/>
    </xf>
    <xf numFmtId="38" fontId="11" fillId="4" borderId="26" xfId="1" applyFont="1" applyFill="1" applyBorder="1" applyAlignment="1">
      <alignment horizontal="right" vertical="center" wrapText="1"/>
    </xf>
    <xf numFmtId="38" fontId="3" fillId="3" borderId="36" xfId="1" applyFont="1" applyFill="1" applyBorder="1" applyAlignment="1">
      <alignment horizontal="right" vertical="center" wrapText="1"/>
    </xf>
    <xf numFmtId="0" fontId="3" fillId="2" borderId="6" xfId="0" applyFont="1" applyFill="1" applyBorder="1">
      <alignment vertical="center"/>
    </xf>
    <xf numFmtId="0" fontId="9" fillId="2" borderId="28" xfId="0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center" vertical="center"/>
    </xf>
    <xf numFmtId="38" fontId="3" fillId="3" borderId="39" xfId="1" applyFont="1" applyFill="1" applyBorder="1" applyAlignment="1">
      <alignment horizontal="right" vertical="center" wrapText="1"/>
    </xf>
    <xf numFmtId="38" fontId="3" fillId="3" borderId="40" xfId="1" applyFont="1" applyFill="1" applyBorder="1" applyAlignment="1">
      <alignment horizontal="right" vertical="center" wrapText="1"/>
    </xf>
    <xf numFmtId="38" fontId="3" fillId="3" borderId="37" xfId="1" applyFont="1" applyFill="1" applyBorder="1" applyAlignment="1">
      <alignment horizontal="right" vertical="center" wrapText="1"/>
    </xf>
    <xf numFmtId="38" fontId="3" fillId="3" borderId="4" xfId="1" applyFont="1" applyFill="1" applyBorder="1" applyAlignment="1">
      <alignment horizontal="right" vertical="center" wrapText="1"/>
    </xf>
    <xf numFmtId="0" fontId="12" fillId="4" borderId="42" xfId="0" applyFont="1" applyFill="1" applyBorder="1">
      <alignment vertical="center"/>
    </xf>
    <xf numFmtId="0" fontId="12" fillId="4" borderId="43" xfId="0" applyFont="1" applyFill="1" applyBorder="1">
      <alignment vertical="center"/>
    </xf>
    <xf numFmtId="0" fontId="9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38" fontId="8" fillId="4" borderId="13" xfId="1" applyFont="1" applyFill="1" applyBorder="1" applyAlignment="1">
      <alignment horizontal="right" vertical="center" wrapText="1"/>
    </xf>
    <xf numFmtId="38" fontId="8" fillId="4" borderId="21" xfId="1" applyFont="1" applyFill="1" applyBorder="1" applyAlignment="1">
      <alignment horizontal="right" vertical="center" wrapText="1"/>
    </xf>
    <xf numFmtId="38" fontId="11" fillId="4" borderId="44" xfId="1" applyFont="1" applyFill="1" applyBorder="1" applyAlignment="1">
      <alignment horizontal="right" vertical="center" wrapText="1"/>
    </xf>
    <xf numFmtId="38" fontId="11" fillId="4" borderId="15" xfId="1" applyFont="1" applyFill="1" applyBorder="1" applyAlignment="1">
      <alignment horizontal="right" vertical="center" wrapText="1"/>
    </xf>
    <xf numFmtId="38" fontId="11" fillId="4" borderId="45" xfId="1" applyFont="1" applyFill="1" applyBorder="1" applyAlignment="1">
      <alignment horizontal="right" vertical="center" wrapText="1"/>
    </xf>
    <xf numFmtId="38" fontId="3" fillId="3" borderId="0" xfId="1" applyFont="1" applyFill="1" applyBorder="1" applyAlignment="1">
      <alignment vertical="top" wrapText="1"/>
    </xf>
    <xf numFmtId="38" fontId="3" fillId="3" borderId="20" xfId="1" applyFont="1" applyFill="1" applyBorder="1" applyAlignment="1">
      <alignment horizontal="right" vertical="center" wrapText="1"/>
    </xf>
    <xf numFmtId="38" fontId="3" fillId="3" borderId="9" xfId="1" applyFont="1" applyFill="1" applyBorder="1" applyAlignment="1">
      <alignment horizontal="right" vertical="center" wrapText="1"/>
    </xf>
    <xf numFmtId="38" fontId="3" fillId="3" borderId="27" xfId="1" applyFont="1" applyFill="1" applyBorder="1" applyAlignment="1">
      <alignment horizontal="right" vertical="center" wrapText="1"/>
    </xf>
    <xf numFmtId="38" fontId="3" fillId="3" borderId="30" xfId="1" applyFont="1" applyFill="1" applyBorder="1" applyAlignment="1">
      <alignment horizontal="right" vertical="center" wrapText="1"/>
    </xf>
    <xf numFmtId="38" fontId="13" fillId="3" borderId="6" xfId="1" applyFont="1" applyFill="1" applyBorder="1" applyAlignment="1">
      <alignment vertical="top" wrapText="1"/>
    </xf>
    <xf numFmtId="38" fontId="13" fillId="3" borderId="1" xfId="1" applyFont="1" applyFill="1" applyBorder="1" applyAlignment="1">
      <alignment horizontal="center" wrapText="1"/>
    </xf>
    <xf numFmtId="38" fontId="14" fillId="3" borderId="1" xfId="1" applyFont="1" applyFill="1" applyBorder="1" applyAlignment="1">
      <alignment horizontal="right" vertical="center" wrapText="1"/>
    </xf>
    <xf numFmtId="38" fontId="13" fillId="3" borderId="1" xfId="1" applyFont="1" applyFill="1" applyBorder="1" applyAlignment="1">
      <alignment horizontal="right" wrapText="1"/>
    </xf>
    <xf numFmtId="38" fontId="13" fillId="3" borderId="20" xfId="1" applyFont="1" applyFill="1" applyBorder="1" applyAlignment="1">
      <alignment horizontal="right" vertical="center"/>
    </xf>
    <xf numFmtId="38" fontId="13" fillId="3" borderId="9" xfId="1" applyFont="1" applyFill="1" applyBorder="1" applyAlignment="1">
      <alignment horizontal="right" vertical="center" wrapText="1"/>
    </xf>
    <xf numFmtId="38" fontId="13" fillId="3" borderId="27" xfId="1" applyFont="1" applyFill="1" applyBorder="1" applyAlignment="1">
      <alignment horizontal="right" vertical="center" wrapText="1"/>
    </xf>
    <xf numFmtId="38" fontId="13" fillId="3" borderId="30" xfId="1" applyFont="1" applyFill="1" applyBorder="1" applyAlignment="1">
      <alignment horizontal="right" vertical="center" wrapText="1"/>
    </xf>
    <xf numFmtId="38" fontId="3" fillId="4" borderId="10" xfId="1" applyFont="1" applyFill="1" applyBorder="1" applyAlignment="1">
      <alignment horizontal="left" vertical="top" wrapText="1"/>
    </xf>
    <xf numFmtId="38" fontId="3" fillId="4" borderId="32" xfId="1" applyFont="1" applyFill="1" applyBorder="1" applyAlignment="1">
      <alignment horizontal="left" vertical="top" wrapText="1"/>
    </xf>
    <xf numFmtId="38" fontId="3" fillId="2" borderId="52" xfId="1" applyFont="1" applyFill="1" applyBorder="1" applyAlignment="1">
      <alignment horizontal="left" vertical="top" wrapText="1"/>
    </xf>
    <xf numFmtId="0" fontId="3" fillId="2" borderId="38" xfId="0" applyFont="1" applyFill="1" applyBorder="1">
      <alignment vertical="center"/>
    </xf>
    <xf numFmtId="0" fontId="15" fillId="2" borderId="35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horizontal="center" vertical="center"/>
    </xf>
    <xf numFmtId="38" fontId="3" fillId="4" borderId="21" xfId="1" applyFont="1" applyFill="1" applyBorder="1">
      <alignment vertical="center"/>
    </xf>
    <xf numFmtId="38" fontId="3" fillId="5" borderId="35" xfId="1" applyFont="1" applyFill="1" applyBorder="1">
      <alignment vertical="center"/>
    </xf>
    <xf numFmtId="0" fontId="15" fillId="2" borderId="31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horizontal="center" vertical="center"/>
    </xf>
    <xf numFmtId="38" fontId="3" fillId="4" borderId="23" xfId="1" applyFont="1" applyFill="1" applyBorder="1">
      <alignment vertical="center"/>
    </xf>
    <xf numFmtId="38" fontId="3" fillId="5" borderId="31" xfId="1" applyFont="1" applyFill="1" applyBorder="1">
      <alignment vertical="center"/>
    </xf>
    <xf numFmtId="0" fontId="15" fillId="2" borderId="36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/>
    </xf>
    <xf numFmtId="38" fontId="3" fillId="4" borderId="25" xfId="1" applyFont="1" applyFill="1" applyBorder="1">
      <alignment vertical="center"/>
    </xf>
    <xf numFmtId="38" fontId="3" fillId="5" borderId="36" xfId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15" fillId="2" borderId="2" xfId="0" applyFont="1" applyFill="1" applyBorder="1" applyAlignment="1">
      <alignment horizontal="right" vertical="center" wrapText="1"/>
    </xf>
    <xf numFmtId="0" fontId="16" fillId="2" borderId="33" xfId="0" applyFont="1" applyFill="1" applyBorder="1" applyAlignment="1">
      <alignment horizontal="center" vertical="center"/>
    </xf>
    <xf numFmtId="38" fontId="3" fillId="5" borderId="7" xfId="1" applyFont="1" applyFill="1" applyBorder="1">
      <alignment vertical="center"/>
    </xf>
    <xf numFmtId="38" fontId="3" fillId="5" borderId="3" xfId="1" applyFont="1" applyFill="1" applyBorder="1">
      <alignment vertical="center"/>
    </xf>
    <xf numFmtId="0" fontId="15" fillId="2" borderId="53" xfId="0" applyFont="1" applyFill="1" applyBorder="1" applyAlignment="1">
      <alignment vertical="center" wrapText="1"/>
    </xf>
    <xf numFmtId="0" fontId="16" fillId="2" borderId="54" xfId="0" applyFont="1" applyFill="1" applyBorder="1" applyAlignment="1">
      <alignment horizontal="center" vertical="center"/>
    </xf>
    <xf numFmtId="38" fontId="3" fillId="5" borderId="53" xfId="1" applyFont="1" applyFill="1" applyBorder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38" fontId="3" fillId="4" borderId="49" xfId="1" applyFont="1" applyFill="1" applyBorder="1">
      <alignment vertical="center"/>
    </xf>
    <xf numFmtId="38" fontId="3" fillId="4" borderId="24" xfId="1" applyFont="1" applyFill="1" applyBorder="1">
      <alignment vertical="center"/>
    </xf>
    <xf numFmtId="38" fontId="3" fillId="4" borderId="26" xfId="1" applyFont="1" applyFill="1" applyBorder="1">
      <alignment vertical="center"/>
    </xf>
    <xf numFmtId="38" fontId="3" fillId="4" borderId="56" xfId="1" applyFont="1" applyFill="1" applyBorder="1">
      <alignment vertical="center"/>
    </xf>
    <xf numFmtId="38" fontId="17" fillId="5" borderId="9" xfId="1" applyFont="1" applyFill="1" applyBorder="1">
      <alignment vertical="center"/>
    </xf>
    <xf numFmtId="38" fontId="17" fillId="5" borderId="30" xfId="1" applyFont="1" applyFill="1" applyBorder="1">
      <alignment vertical="center"/>
    </xf>
    <xf numFmtId="176" fontId="17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38" fontId="2" fillId="3" borderId="53" xfId="1" applyFont="1" applyFill="1" applyBorder="1" applyAlignment="1">
      <alignment horizontal="right" vertical="center" wrapText="1"/>
    </xf>
    <xf numFmtId="38" fontId="6" fillId="2" borderId="30" xfId="1" applyFont="1" applyFill="1" applyBorder="1" applyAlignment="1">
      <alignment vertical="center" wrapText="1"/>
    </xf>
    <xf numFmtId="38" fontId="3" fillId="2" borderId="20" xfId="1" applyFont="1" applyFill="1" applyBorder="1" applyAlignment="1">
      <alignment horizontal="left" vertical="top" wrapText="1"/>
    </xf>
    <xf numFmtId="38" fontId="3" fillId="2" borderId="9" xfId="1" applyFont="1" applyFill="1" applyBorder="1" applyAlignment="1">
      <alignment horizontal="left" vertical="top" wrapText="1"/>
    </xf>
    <xf numFmtId="38" fontId="3" fillId="2" borderId="27" xfId="1" applyFont="1" applyFill="1" applyBorder="1" applyAlignment="1">
      <alignment horizontal="left" vertical="top" wrapText="1"/>
    </xf>
    <xf numFmtId="38" fontId="3" fillId="2" borderId="52" xfId="1" applyFont="1" applyFill="1" applyBorder="1" applyAlignment="1">
      <alignment vertical="top" wrapText="1"/>
    </xf>
    <xf numFmtId="38" fontId="2" fillId="2" borderId="31" xfId="1" applyFont="1" applyFill="1" applyBorder="1" applyAlignment="1">
      <alignment horizontal="right" vertical="center" wrapText="1"/>
    </xf>
    <xf numFmtId="38" fontId="2" fillId="2" borderId="53" xfId="1" applyFont="1" applyFill="1" applyBorder="1" applyAlignment="1">
      <alignment horizontal="right" vertical="center" wrapText="1"/>
    </xf>
    <xf numFmtId="38" fontId="3" fillId="2" borderId="30" xfId="1" applyFont="1" applyFill="1" applyBorder="1" applyAlignment="1">
      <alignment horizontal="left" vertical="top" wrapText="1"/>
    </xf>
    <xf numFmtId="38" fontId="2" fillId="2" borderId="34" xfId="1" applyFont="1" applyFill="1" applyBorder="1" applyAlignment="1">
      <alignment horizontal="right" vertical="center" wrapText="1"/>
    </xf>
    <xf numFmtId="38" fontId="2" fillId="3" borderId="34" xfId="1" applyFont="1" applyFill="1" applyBorder="1" applyAlignment="1">
      <alignment horizontal="right" vertical="center" wrapText="1"/>
    </xf>
    <xf numFmtId="38" fontId="2" fillId="3" borderId="20" xfId="1" applyFont="1" applyFill="1" applyBorder="1" applyAlignment="1">
      <alignment horizontal="right" vertical="center"/>
    </xf>
    <xf numFmtId="38" fontId="2" fillId="3" borderId="9" xfId="1" applyFont="1" applyFill="1" applyBorder="1" applyAlignment="1">
      <alignment horizontal="right" vertical="center" wrapText="1"/>
    </xf>
    <xf numFmtId="38" fontId="2" fillId="3" borderId="27" xfId="1" applyFont="1" applyFill="1" applyBorder="1" applyAlignment="1">
      <alignment horizontal="right" vertical="center" wrapText="1"/>
    </xf>
    <xf numFmtId="38" fontId="2" fillId="3" borderId="30" xfId="1" applyFont="1" applyFill="1" applyBorder="1" applyAlignment="1">
      <alignment horizontal="right" vertical="center" wrapText="1"/>
    </xf>
    <xf numFmtId="38" fontId="2" fillId="3" borderId="30" xfId="1" applyFont="1" applyFill="1" applyBorder="1" applyAlignment="1">
      <alignment horizontal="right" wrapText="1"/>
    </xf>
    <xf numFmtId="0" fontId="10" fillId="2" borderId="53" xfId="0" applyFont="1" applyFill="1" applyBorder="1" applyAlignment="1">
      <alignment horizontal="right" vertical="center"/>
    </xf>
    <xf numFmtId="0" fontId="10" fillId="2" borderId="31" xfId="0" applyFont="1" applyFill="1" applyBorder="1" applyAlignment="1">
      <alignment horizontal="right" vertical="center"/>
    </xf>
    <xf numFmtId="0" fontId="10" fillId="2" borderId="34" xfId="0" applyFont="1" applyFill="1" applyBorder="1" applyAlignment="1">
      <alignment horizontal="right" vertical="center"/>
    </xf>
    <xf numFmtId="38" fontId="2" fillId="2" borderId="55" xfId="1" applyFont="1" applyFill="1" applyBorder="1" applyAlignment="1">
      <alignment horizontal="right" vertical="center"/>
    </xf>
    <xf numFmtId="38" fontId="2" fillId="2" borderId="56" xfId="1" applyFont="1" applyFill="1" applyBorder="1" applyAlignment="1">
      <alignment horizontal="right" vertical="center"/>
    </xf>
    <xf numFmtId="38" fontId="2" fillId="2" borderId="53" xfId="1" applyFont="1" applyFill="1" applyBorder="1" applyAlignment="1">
      <alignment horizontal="right" vertical="center"/>
    </xf>
    <xf numFmtId="38" fontId="2" fillId="5" borderId="53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38" fontId="2" fillId="2" borderId="31" xfId="1" applyFont="1" applyFill="1" applyBorder="1" applyAlignment="1">
      <alignment horizontal="right" vertical="center"/>
    </xf>
    <xf numFmtId="38" fontId="2" fillId="5" borderId="31" xfId="1" applyFont="1" applyFill="1" applyBorder="1" applyAlignment="1">
      <alignment horizontal="right" vertical="center"/>
    </xf>
    <xf numFmtId="38" fontId="2" fillId="5" borderId="34" xfId="1" applyFont="1" applyFill="1" applyBorder="1" applyAlignment="1">
      <alignment horizontal="right" vertical="center"/>
    </xf>
    <xf numFmtId="38" fontId="2" fillId="2" borderId="16" xfId="1" applyFont="1" applyFill="1" applyBorder="1" applyAlignment="1">
      <alignment horizontal="right" vertical="center"/>
    </xf>
    <xf numFmtId="38" fontId="2" fillId="2" borderId="25" xfId="1" applyFont="1" applyFill="1" applyBorder="1" applyAlignment="1">
      <alignment horizontal="right" vertical="center"/>
    </xf>
    <xf numFmtId="38" fontId="2" fillId="5" borderId="20" xfId="1" applyFont="1" applyFill="1" applyBorder="1" applyAlignment="1">
      <alignment horizontal="right" vertical="center"/>
    </xf>
    <xf numFmtId="38" fontId="2" fillId="5" borderId="9" xfId="1" applyFont="1" applyFill="1" applyBorder="1" applyAlignment="1">
      <alignment horizontal="right" vertical="center"/>
    </xf>
    <xf numFmtId="38" fontId="2" fillId="5" borderId="27" xfId="1" applyFont="1" applyFill="1" applyBorder="1" applyAlignment="1">
      <alignment horizontal="right" vertical="center"/>
    </xf>
    <xf numFmtId="38" fontId="2" fillId="5" borderId="30" xfId="1" applyFont="1" applyFill="1" applyBorder="1" applyAlignment="1">
      <alignment horizontal="right" vertical="center"/>
    </xf>
    <xf numFmtId="0" fontId="3" fillId="2" borderId="64" xfId="0" applyFont="1" applyFill="1" applyBorder="1">
      <alignment vertical="center"/>
    </xf>
    <xf numFmtId="0" fontId="15" fillId="2" borderId="65" xfId="0" applyFont="1" applyFill="1" applyBorder="1" applyAlignment="1">
      <alignment vertical="center" wrapText="1"/>
    </xf>
    <xf numFmtId="0" fontId="16" fillId="2" borderId="66" xfId="0" applyFont="1" applyFill="1" applyBorder="1" applyAlignment="1">
      <alignment horizontal="center" vertical="center"/>
    </xf>
    <xf numFmtId="38" fontId="3" fillId="4" borderId="67" xfId="1" applyFont="1" applyFill="1" applyBorder="1">
      <alignment vertical="center"/>
    </xf>
    <xf numFmtId="38" fontId="3" fillId="5" borderId="68" xfId="1" applyFont="1" applyFill="1" applyBorder="1">
      <alignment vertical="center"/>
    </xf>
    <xf numFmtId="38" fontId="3" fillId="5" borderId="70" xfId="1" applyFont="1" applyFill="1" applyBorder="1">
      <alignment vertical="center"/>
    </xf>
    <xf numFmtId="38" fontId="3" fillId="5" borderId="71" xfId="1" applyFont="1" applyFill="1" applyBorder="1">
      <alignment vertical="center"/>
    </xf>
    <xf numFmtId="0" fontId="3" fillId="2" borderId="73" xfId="0" applyFont="1" applyFill="1" applyBorder="1">
      <alignment vertical="center"/>
    </xf>
    <xf numFmtId="0" fontId="15" fillId="2" borderId="74" xfId="0" applyFont="1" applyFill="1" applyBorder="1" applyAlignment="1">
      <alignment horizontal="right" vertical="center" wrapText="1"/>
    </xf>
    <xf numFmtId="0" fontId="16" fillId="2" borderId="75" xfId="0" applyFont="1" applyFill="1" applyBorder="1" applyAlignment="1">
      <alignment horizontal="center" vertical="center"/>
    </xf>
    <xf numFmtId="38" fontId="3" fillId="5" borderId="76" xfId="1" applyFont="1" applyFill="1" applyBorder="1">
      <alignment vertical="center"/>
    </xf>
    <xf numFmtId="38" fontId="3" fillId="5" borderId="77" xfId="1" applyFont="1" applyFill="1" applyBorder="1">
      <alignment vertical="center"/>
    </xf>
    <xf numFmtId="0" fontId="3" fillId="8" borderId="63" xfId="0" applyFont="1" applyFill="1" applyBorder="1">
      <alignment vertical="center"/>
    </xf>
    <xf numFmtId="0" fontId="3" fillId="8" borderId="69" xfId="0" applyFont="1" applyFill="1" applyBorder="1">
      <alignment vertical="center"/>
    </xf>
    <xf numFmtId="0" fontId="3" fillId="8" borderId="72" xfId="0" applyFont="1" applyFill="1" applyBorder="1">
      <alignment vertical="center"/>
    </xf>
    <xf numFmtId="38" fontId="2" fillId="2" borderId="34" xfId="1" applyFont="1" applyFill="1" applyBorder="1" applyAlignment="1">
      <alignment horizontal="right" vertical="center"/>
    </xf>
    <xf numFmtId="38" fontId="2" fillId="6" borderId="3" xfId="1" applyFont="1" applyFill="1" applyBorder="1" applyAlignment="1">
      <alignment horizontal="right" vertical="center"/>
    </xf>
    <xf numFmtId="38" fontId="2" fillId="6" borderId="19" xfId="1" applyFont="1" applyFill="1" applyBorder="1" applyAlignment="1">
      <alignment horizontal="right" vertical="center"/>
    </xf>
    <xf numFmtId="38" fontId="2" fillId="6" borderId="7" xfId="1" applyFont="1" applyFill="1" applyBorder="1" applyAlignment="1">
      <alignment horizontal="right" vertical="center"/>
    </xf>
    <xf numFmtId="38" fontId="2" fillId="6" borderId="33" xfId="1" applyFont="1" applyFill="1" applyBorder="1" applyAlignment="1">
      <alignment horizontal="right" vertical="center"/>
    </xf>
    <xf numFmtId="38" fontId="12" fillId="5" borderId="30" xfId="1" applyFont="1" applyFill="1" applyBorder="1" applyAlignment="1">
      <alignment horizontal="right" vertical="center"/>
    </xf>
    <xf numFmtId="38" fontId="2" fillId="8" borderId="39" xfId="1" applyFont="1" applyFill="1" applyBorder="1" applyAlignment="1">
      <alignment horizontal="right" vertical="center"/>
    </xf>
    <xf numFmtId="38" fontId="2" fillId="8" borderId="40" xfId="1" applyFont="1" applyFill="1" applyBorder="1" applyAlignment="1">
      <alignment horizontal="right" vertical="center"/>
    </xf>
    <xf numFmtId="38" fontId="2" fillId="8" borderId="37" xfId="1" applyFont="1" applyFill="1" applyBorder="1" applyAlignment="1">
      <alignment horizontal="right" vertical="center"/>
    </xf>
    <xf numFmtId="38" fontId="2" fillId="8" borderId="4" xfId="1" applyFont="1" applyFill="1" applyBorder="1" applyAlignment="1">
      <alignment horizontal="right" vertical="center"/>
    </xf>
    <xf numFmtId="38" fontId="3" fillId="4" borderId="66" xfId="1" applyFont="1" applyFill="1" applyBorder="1">
      <alignment vertical="center"/>
    </xf>
    <xf numFmtId="38" fontId="2" fillId="2" borderId="13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2" fillId="2" borderId="44" xfId="1" applyFont="1" applyFill="1" applyBorder="1" applyAlignment="1">
      <alignment horizontal="right" vertical="center"/>
    </xf>
    <xf numFmtId="38" fontId="2" fillId="2" borderId="15" xfId="1" applyFont="1" applyFill="1" applyBorder="1" applyAlignment="1">
      <alignment horizontal="right" vertical="center"/>
    </xf>
    <xf numFmtId="38" fontId="2" fillId="2" borderId="57" xfId="1" applyFont="1" applyFill="1" applyBorder="1" applyAlignment="1">
      <alignment horizontal="right" vertical="center"/>
    </xf>
    <xf numFmtId="38" fontId="2" fillId="2" borderId="17" xfId="1" applyFont="1" applyFill="1" applyBorder="1" applyAlignment="1">
      <alignment horizontal="right" vertical="center"/>
    </xf>
    <xf numFmtId="38" fontId="10" fillId="8" borderId="4" xfId="0" applyNumberFormat="1" applyFont="1" applyFill="1" applyBorder="1" applyAlignment="1">
      <alignment horizontal="right" vertical="center"/>
    </xf>
    <xf numFmtId="0" fontId="10" fillId="2" borderId="35" xfId="0" applyFont="1" applyFill="1" applyBorder="1" applyAlignment="1">
      <alignment horizontal="right" vertical="center"/>
    </xf>
    <xf numFmtId="38" fontId="2" fillId="2" borderId="35" xfId="1" applyFont="1" applyFill="1" applyBorder="1" applyAlignment="1">
      <alignment horizontal="right" vertical="center"/>
    </xf>
    <xf numFmtId="38" fontId="2" fillId="5" borderId="12" xfId="1" applyFont="1" applyFill="1" applyBorder="1" applyAlignment="1">
      <alignment horizontal="right" vertical="center"/>
    </xf>
    <xf numFmtId="0" fontId="10" fillId="2" borderId="36" xfId="0" applyFont="1" applyFill="1" applyBorder="1" applyAlignment="1">
      <alignment horizontal="right" vertical="center"/>
    </xf>
    <xf numFmtId="38" fontId="2" fillId="2" borderId="36" xfId="1" applyFont="1" applyFill="1" applyBorder="1" applyAlignment="1">
      <alignment horizontal="right" vertical="center"/>
    </xf>
    <xf numFmtId="38" fontId="2" fillId="5" borderId="36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right" vertical="center"/>
    </xf>
    <xf numFmtId="38" fontId="2" fillId="3" borderId="16" xfId="1" applyFont="1" applyFill="1" applyBorder="1" applyAlignment="1">
      <alignment horizontal="right" vertical="center"/>
    </xf>
    <xf numFmtId="38" fontId="2" fillId="3" borderId="25" xfId="1" applyFont="1" applyFill="1" applyBorder="1" applyAlignment="1">
      <alignment horizontal="right" vertical="center"/>
    </xf>
    <xf numFmtId="38" fontId="2" fillId="3" borderId="17" xfId="1" applyFont="1" applyFill="1" applyBorder="1" applyAlignment="1">
      <alignment horizontal="right" vertical="center"/>
    </xf>
    <xf numFmtId="38" fontId="2" fillId="3" borderId="36" xfId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 vertical="center"/>
    </xf>
    <xf numFmtId="38" fontId="3" fillId="2" borderId="0" xfId="1" applyFont="1" applyFill="1" applyBorder="1">
      <alignment vertical="center"/>
    </xf>
    <xf numFmtId="38" fontId="3" fillId="2" borderId="80" xfId="1" applyFont="1" applyFill="1" applyBorder="1" applyAlignment="1">
      <alignment horizontal="left" vertical="top" wrapText="1"/>
    </xf>
    <xf numFmtId="38" fontId="2" fillId="5" borderId="1" xfId="1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right" vertical="center"/>
    </xf>
    <xf numFmtId="38" fontId="2" fillId="5" borderId="16" xfId="1" applyFont="1" applyFill="1" applyBorder="1" applyAlignment="1">
      <alignment horizontal="right" vertical="center"/>
    </xf>
    <xf numFmtId="38" fontId="2" fillId="5" borderId="25" xfId="1" applyFont="1" applyFill="1" applyBorder="1" applyAlignment="1">
      <alignment horizontal="right" vertical="center"/>
    </xf>
    <xf numFmtId="38" fontId="2" fillId="5" borderId="17" xfId="1" applyFont="1" applyFill="1" applyBorder="1" applyAlignment="1">
      <alignment horizontal="right" vertical="center"/>
    </xf>
    <xf numFmtId="38" fontId="2" fillId="7" borderId="28" xfId="1" applyFont="1" applyFill="1" applyBorder="1" applyAlignment="1">
      <alignment horizontal="right" vertical="center"/>
    </xf>
    <xf numFmtId="38" fontId="2" fillId="7" borderId="20" xfId="1" applyFont="1" applyFill="1" applyBorder="1" applyAlignment="1">
      <alignment horizontal="right" vertical="center"/>
    </xf>
    <xf numFmtId="38" fontId="2" fillId="7" borderId="9" xfId="1" applyFont="1" applyFill="1" applyBorder="1" applyAlignment="1">
      <alignment horizontal="right" vertical="center"/>
    </xf>
    <xf numFmtId="38" fontId="2" fillId="7" borderId="81" xfId="1" applyFont="1" applyFill="1" applyBorder="1" applyAlignment="1">
      <alignment horizontal="right" vertical="center"/>
    </xf>
    <xf numFmtId="38" fontId="2" fillId="7" borderId="30" xfId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81" xfId="0" applyNumberFormat="1" applyFont="1" applyFill="1" applyBorder="1" applyAlignment="1">
      <alignment horizontal="center" vertical="center"/>
    </xf>
    <xf numFmtId="177" fontId="3" fillId="2" borderId="0" xfId="2" applyNumberFormat="1" applyFont="1" applyFill="1" applyBorder="1" applyAlignment="1">
      <alignment vertical="top" wrapText="1"/>
    </xf>
    <xf numFmtId="38" fontId="2" fillId="2" borderId="13" xfId="1" applyFont="1" applyFill="1" applyBorder="1" applyAlignment="1">
      <alignment horizontal="right" vertical="center" wrapText="1"/>
    </xf>
    <xf numFmtId="38" fontId="2" fillId="2" borderId="21" xfId="1" applyFont="1" applyFill="1" applyBorder="1" applyAlignment="1">
      <alignment horizontal="right" vertical="center" wrapText="1"/>
    </xf>
    <xf numFmtId="38" fontId="2" fillId="2" borderId="44" xfId="1" applyFont="1" applyFill="1" applyBorder="1" applyAlignment="1">
      <alignment horizontal="right" vertical="center" wrapText="1"/>
    </xf>
    <xf numFmtId="38" fontId="2" fillId="2" borderId="15" xfId="1" applyFont="1" applyFill="1" applyBorder="1" applyAlignment="1">
      <alignment horizontal="right" vertical="center" wrapText="1"/>
    </xf>
    <xf numFmtId="38" fontId="2" fillId="2" borderId="16" xfId="1" applyFont="1" applyFill="1" applyBorder="1" applyAlignment="1">
      <alignment horizontal="right" vertical="center" wrapText="1"/>
    </xf>
    <xf numFmtId="38" fontId="2" fillId="2" borderId="25" xfId="1" applyFont="1" applyFill="1" applyBorder="1" applyAlignment="1">
      <alignment horizontal="right" vertical="center" wrapText="1"/>
    </xf>
    <xf numFmtId="38" fontId="2" fillId="2" borderId="17" xfId="1" applyFont="1" applyFill="1" applyBorder="1" applyAlignment="1">
      <alignment horizontal="right" vertical="center" wrapText="1"/>
    </xf>
    <xf numFmtId="177" fontId="3" fillId="2" borderId="0" xfId="2" applyNumberFormat="1" applyFont="1" applyFill="1" applyBorder="1">
      <alignment vertical="center"/>
    </xf>
    <xf numFmtId="177" fontId="3" fillId="2" borderId="0" xfId="2" applyNumberFormat="1" applyFont="1" applyFill="1">
      <alignment vertical="center"/>
    </xf>
    <xf numFmtId="38" fontId="2" fillId="7" borderId="11" xfId="1" applyFont="1" applyFill="1" applyBorder="1" applyAlignment="1">
      <alignment horizontal="center" vertical="center"/>
    </xf>
    <xf numFmtId="38" fontId="2" fillId="7" borderId="29" xfId="1" applyFont="1" applyFill="1" applyBorder="1" applyAlignment="1">
      <alignment horizontal="center" vertical="center"/>
    </xf>
    <xf numFmtId="38" fontId="2" fillId="6" borderId="11" xfId="1" applyFont="1" applyFill="1" applyBorder="1" applyAlignment="1">
      <alignment horizontal="center" vertical="center"/>
    </xf>
    <xf numFmtId="38" fontId="2" fillId="6" borderId="28" xfId="1" applyFont="1" applyFill="1" applyBorder="1" applyAlignment="1">
      <alignment horizontal="center" vertical="center"/>
    </xf>
    <xf numFmtId="38" fontId="9" fillId="5" borderId="6" xfId="1" applyFont="1" applyFill="1" applyBorder="1" applyAlignment="1">
      <alignment horizontal="center" vertical="center"/>
    </xf>
    <xf numFmtId="38" fontId="9" fillId="5" borderId="1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 wrapText="1"/>
    </xf>
    <xf numFmtId="38" fontId="6" fillId="2" borderId="28" xfId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textRotation="255" wrapText="1"/>
    </xf>
    <xf numFmtId="0" fontId="2" fillId="5" borderId="4" xfId="0" applyFont="1" applyFill="1" applyBorder="1" applyAlignment="1">
      <alignment horizontal="center" vertical="center" textRotation="255" wrapText="1"/>
    </xf>
    <xf numFmtId="0" fontId="18" fillId="8" borderId="8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vertical="center"/>
    </xf>
    <xf numFmtId="38" fontId="2" fillId="3" borderId="8" xfId="1" applyFont="1" applyFill="1" applyBorder="1" applyAlignment="1">
      <alignment horizontal="center" vertical="center" textRotation="255"/>
    </xf>
    <xf numFmtId="38" fontId="2" fillId="3" borderId="5" xfId="1" applyFont="1" applyFill="1" applyBorder="1" applyAlignment="1">
      <alignment horizontal="center" vertical="center" textRotation="255"/>
    </xf>
    <xf numFmtId="38" fontId="2" fillId="3" borderId="6" xfId="1" applyFont="1" applyFill="1" applyBorder="1" applyAlignment="1">
      <alignment horizontal="center" vertical="center" textRotation="255"/>
    </xf>
    <xf numFmtId="38" fontId="2" fillId="5" borderId="8" xfId="1" applyFont="1" applyFill="1" applyBorder="1" applyAlignment="1">
      <alignment horizontal="center" vertical="center" textRotation="255"/>
    </xf>
    <xf numFmtId="38" fontId="2" fillId="5" borderId="5" xfId="1" applyFont="1" applyFill="1" applyBorder="1" applyAlignment="1">
      <alignment horizontal="center" vertical="center" textRotation="255"/>
    </xf>
    <xf numFmtId="38" fontId="2" fillId="5" borderId="6" xfId="1" applyFont="1" applyFill="1" applyBorder="1" applyAlignment="1">
      <alignment horizontal="center" vertical="center" textRotation="255"/>
    </xf>
    <xf numFmtId="38" fontId="2" fillId="2" borderId="11" xfId="1" applyFont="1" applyFill="1" applyBorder="1" applyAlignment="1">
      <alignment horizontal="right" vertical="top" wrapText="1"/>
    </xf>
    <xf numFmtId="38" fontId="3" fillId="2" borderId="28" xfId="1" applyFont="1" applyFill="1" applyBorder="1" applyAlignment="1">
      <alignment horizontal="right" vertical="top"/>
    </xf>
    <xf numFmtId="38" fontId="3" fillId="2" borderId="29" xfId="1" applyFont="1" applyFill="1" applyBorder="1" applyAlignment="1">
      <alignment horizontal="right" vertical="top"/>
    </xf>
    <xf numFmtId="38" fontId="3" fillId="2" borderId="11" xfId="1" applyFont="1" applyFill="1" applyBorder="1" applyAlignment="1">
      <alignment horizontal="right" vertical="top" wrapText="1"/>
    </xf>
    <xf numFmtId="38" fontId="9" fillId="5" borderId="2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38" xfId="1" applyFont="1" applyFill="1" applyBorder="1" applyAlignment="1">
      <alignment horizontal="center" vertical="center"/>
    </xf>
    <xf numFmtId="38" fontId="2" fillId="2" borderId="79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5" borderId="12" xfId="0" applyFont="1" applyFill="1" applyBorder="1" applyAlignment="1">
      <alignment horizontal="center" vertical="center" textRotation="255"/>
    </xf>
    <xf numFmtId="0" fontId="3" fillId="5" borderId="4" xfId="0" applyFont="1" applyFill="1" applyBorder="1" applyAlignment="1">
      <alignment horizontal="center" vertical="center" textRotation="255"/>
    </xf>
    <xf numFmtId="0" fontId="18" fillId="7" borderId="11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right" vertical="center"/>
    </xf>
    <xf numFmtId="38" fontId="2" fillId="7" borderId="27" xfId="1" applyFont="1" applyFill="1" applyBorder="1" applyAlignment="1">
      <alignment horizontal="right" vertical="center"/>
    </xf>
    <xf numFmtId="0" fontId="2" fillId="4" borderId="62" xfId="0" applyFont="1" applyFill="1" applyBorder="1">
      <alignment vertical="center"/>
    </xf>
    <xf numFmtId="0" fontId="2" fillId="4" borderId="58" xfId="0" applyFont="1" applyFill="1" applyBorder="1">
      <alignment vertical="center"/>
    </xf>
    <xf numFmtId="0" fontId="10" fillId="4" borderId="58" xfId="0" applyFont="1" applyFill="1" applyBorder="1">
      <alignment vertical="center"/>
    </xf>
    <xf numFmtId="0" fontId="10" fillId="4" borderId="59" xfId="0" applyFont="1" applyFill="1" applyBorder="1">
      <alignment vertical="center"/>
    </xf>
    <xf numFmtId="0" fontId="10" fillId="4" borderId="60" xfId="0" applyFont="1" applyFill="1" applyBorder="1">
      <alignment vertical="center"/>
    </xf>
    <xf numFmtId="0" fontId="10" fillId="4" borderId="8" xfId="0" applyFont="1" applyFill="1" applyBorder="1">
      <alignment vertical="center"/>
    </xf>
    <xf numFmtId="0" fontId="10" fillId="4" borderId="78" xfId="0" applyFont="1" applyFill="1" applyBorder="1">
      <alignment vertical="center"/>
    </xf>
    <xf numFmtId="0" fontId="10" fillId="4" borderId="43" xfId="0" applyFont="1" applyFill="1" applyBorder="1">
      <alignment vertical="center"/>
    </xf>
    <xf numFmtId="0" fontId="2" fillId="4" borderId="61" xfId="0" applyFont="1" applyFill="1" applyBorder="1" applyAlignment="1">
      <alignment vertical="center" wrapText="1"/>
    </xf>
    <xf numFmtId="0" fontId="2" fillId="4" borderId="42" xfId="0" applyFont="1" applyFill="1" applyBorder="1">
      <alignment vertical="center"/>
    </xf>
    <xf numFmtId="0" fontId="2" fillId="4" borderId="43" xfId="0" applyFont="1" applyFill="1" applyBorder="1" applyAlignment="1">
      <alignment vertical="center" wrapText="1"/>
    </xf>
    <xf numFmtId="176" fontId="17" fillId="4" borderId="20" xfId="0" applyNumberFormat="1" applyFont="1" applyFill="1" applyBorder="1" applyAlignment="1">
      <alignment horizontal="center" vertical="center"/>
    </xf>
    <xf numFmtId="176" fontId="17" fillId="4" borderId="9" xfId="0" applyNumberFormat="1" applyFont="1" applyFill="1" applyBorder="1" applyAlignment="1">
      <alignment horizontal="center" vertical="center"/>
    </xf>
    <xf numFmtId="176" fontId="17" fillId="4" borderId="81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  <color rgb="FF008000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S52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1" sqref="I21"/>
    </sheetView>
  </sheetViews>
  <sheetFormatPr defaultColWidth="9" defaultRowHeight="15"/>
  <cols>
    <col min="1" max="1" width="7.44140625" style="3" customWidth="1"/>
    <col min="2" max="2" width="19.33203125" style="3" bestFit="1" customWidth="1"/>
    <col min="3" max="3" width="15.77734375" style="8" customWidth="1"/>
    <col min="4" max="16" width="15.77734375" style="1" customWidth="1"/>
    <col min="17" max="17" width="15.6640625" style="1" customWidth="1"/>
    <col min="18" max="18" width="7.6640625" style="3" bestFit="1" customWidth="1"/>
    <col min="19" max="16384" width="9" style="3"/>
  </cols>
  <sheetData>
    <row r="1" spans="1:19" ht="22.8">
      <c r="A1" s="7" t="str">
        <f ca="1">RIGHT(CELL("filename",B1),LEN(CELL("filename",B1))-FIND("]",CELL("filename",B1)))</f>
        <v>財務（PL)計画</v>
      </c>
    </row>
    <row r="3" spans="1:19" s="114" customFormat="1" ht="14.4">
      <c r="B3" s="115"/>
      <c r="C3" s="116" t="s">
        <v>28</v>
      </c>
      <c r="D3" s="269">
        <v>43466</v>
      </c>
      <c r="E3" s="270">
        <v>43497</v>
      </c>
      <c r="F3" s="270">
        <v>43525</v>
      </c>
      <c r="G3" s="270">
        <v>43556</v>
      </c>
      <c r="H3" s="270">
        <v>43586</v>
      </c>
      <c r="I3" s="270">
        <v>43617</v>
      </c>
      <c r="J3" s="270">
        <v>43647</v>
      </c>
      <c r="K3" s="270">
        <v>43678</v>
      </c>
      <c r="L3" s="270">
        <v>43709</v>
      </c>
      <c r="M3" s="270">
        <v>43739</v>
      </c>
      <c r="N3" s="270">
        <v>43770</v>
      </c>
      <c r="O3" s="271">
        <v>43800</v>
      </c>
      <c r="P3" s="113" t="s">
        <v>29</v>
      </c>
      <c r="Q3" s="113" t="s">
        <v>1</v>
      </c>
    </row>
    <row r="4" spans="1:19" s="6" customFormat="1" ht="61.5" customHeight="1">
      <c r="A4" s="229" t="s">
        <v>67</v>
      </c>
      <c r="B4" s="230"/>
      <c r="C4" s="118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  <c r="P4" s="125"/>
      <c r="Q4" s="122"/>
    </row>
    <row r="5" spans="1:19" s="6" customFormat="1" ht="25.5" customHeight="1">
      <c r="A5" s="16" t="s">
        <v>2</v>
      </c>
      <c r="B5" s="266"/>
      <c r="C5" s="133"/>
      <c r="D5" s="214">
        <f>売上詳細!E10</f>
        <v>0</v>
      </c>
      <c r="E5" s="215">
        <f>売上詳細!F10</f>
        <v>0</v>
      </c>
      <c r="F5" s="215">
        <f>売上詳細!G10</f>
        <v>0</v>
      </c>
      <c r="G5" s="215">
        <f>売上詳細!H10</f>
        <v>0</v>
      </c>
      <c r="H5" s="215">
        <f>売上詳細!I10</f>
        <v>0</v>
      </c>
      <c r="I5" s="215">
        <f>売上詳細!J10</f>
        <v>0</v>
      </c>
      <c r="J5" s="215">
        <f>売上詳細!K10</f>
        <v>0</v>
      </c>
      <c r="K5" s="215">
        <f>売上詳細!L10</f>
        <v>0</v>
      </c>
      <c r="L5" s="215">
        <f>売上詳細!M10</f>
        <v>0</v>
      </c>
      <c r="M5" s="215">
        <f>売上詳細!N10</f>
        <v>0</v>
      </c>
      <c r="N5" s="215">
        <f>売上詳細!O10</f>
        <v>0</v>
      </c>
      <c r="O5" s="216">
        <f>売上詳細!P10</f>
        <v>0</v>
      </c>
      <c r="P5" s="124"/>
      <c r="Q5" s="117">
        <f t="shared" ref="Q5:Q7" si="0">SUM(D5:O5)</f>
        <v>0</v>
      </c>
    </row>
    <row r="6" spans="1:19" s="6" customFormat="1" ht="25.5" customHeight="1">
      <c r="A6" s="17"/>
      <c r="B6" s="267"/>
      <c r="C6" s="134"/>
      <c r="D6" s="18">
        <f>売上詳細!E16</f>
        <v>0</v>
      </c>
      <c r="E6" s="19">
        <f>売上詳細!F16</f>
        <v>0</v>
      </c>
      <c r="F6" s="19">
        <f>売上詳細!G16</f>
        <v>0</v>
      </c>
      <c r="G6" s="19">
        <f>売上詳細!H16</f>
        <v>0</v>
      </c>
      <c r="H6" s="19">
        <f>売上詳細!I16</f>
        <v>0</v>
      </c>
      <c r="I6" s="19">
        <f>売上詳細!J16</f>
        <v>0</v>
      </c>
      <c r="J6" s="19">
        <f>売上詳細!K16</f>
        <v>0</v>
      </c>
      <c r="K6" s="19">
        <f>売上詳細!L16</f>
        <v>0</v>
      </c>
      <c r="L6" s="19">
        <f>売上詳細!M16</f>
        <v>0</v>
      </c>
      <c r="M6" s="19">
        <f>売上詳細!N16</f>
        <v>0</v>
      </c>
      <c r="N6" s="19">
        <f>売上詳細!O16</f>
        <v>0</v>
      </c>
      <c r="O6" s="217">
        <f>売上詳細!P16</f>
        <v>0</v>
      </c>
      <c r="P6" s="123"/>
      <c r="Q6" s="20">
        <f t="shared" si="0"/>
        <v>0</v>
      </c>
    </row>
    <row r="7" spans="1:19" s="6" customFormat="1" ht="25.5" customHeight="1">
      <c r="A7" s="17"/>
      <c r="B7" s="268"/>
      <c r="C7" s="135"/>
      <c r="D7" s="218">
        <f>売上詳細!E22</f>
        <v>0</v>
      </c>
      <c r="E7" s="219">
        <f>売上詳細!F22</f>
        <v>0</v>
      </c>
      <c r="F7" s="219">
        <f>売上詳細!G22</f>
        <v>0</v>
      </c>
      <c r="G7" s="219">
        <f>売上詳細!H22</f>
        <v>0</v>
      </c>
      <c r="H7" s="219">
        <f>売上詳細!I22</f>
        <v>0</v>
      </c>
      <c r="I7" s="219">
        <f>売上詳細!J22</f>
        <v>0</v>
      </c>
      <c r="J7" s="219">
        <f>売上詳細!K22</f>
        <v>0</v>
      </c>
      <c r="K7" s="219">
        <f>売上詳細!L22</f>
        <v>0</v>
      </c>
      <c r="L7" s="219">
        <f>売上詳細!M22</f>
        <v>0</v>
      </c>
      <c r="M7" s="219">
        <f>売上詳細!N22</f>
        <v>0</v>
      </c>
      <c r="N7" s="219">
        <f>売上詳細!O22</f>
        <v>0</v>
      </c>
      <c r="O7" s="220">
        <f>売上詳細!P22</f>
        <v>0</v>
      </c>
      <c r="P7" s="126"/>
      <c r="Q7" s="127">
        <f t="shared" si="0"/>
        <v>0</v>
      </c>
    </row>
    <row r="8" spans="1:19" s="6" customFormat="1" ht="25.5" customHeight="1">
      <c r="A8" s="11"/>
      <c r="B8" s="12"/>
      <c r="C8" s="132"/>
      <c r="D8" s="128">
        <f t="shared" ref="D8:Q8" si="1">SUM(D5:D7)</f>
        <v>0</v>
      </c>
      <c r="E8" s="129">
        <f t="shared" si="1"/>
        <v>0</v>
      </c>
      <c r="F8" s="129">
        <f t="shared" si="1"/>
        <v>0</v>
      </c>
      <c r="G8" s="129">
        <f t="shared" si="1"/>
        <v>0</v>
      </c>
      <c r="H8" s="129">
        <f t="shared" si="1"/>
        <v>0</v>
      </c>
      <c r="I8" s="129">
        <f t="shared" si="1"/>
        <v>0</v>
      </c>
      <c r="J8" s="129">
        <f t="shared" si="1"/>
        <v>0</v>
      </c>
      <c r="K8" s="129">
        <f t="shared" si="1"/>
        <v>0</v>
      </c>
      <c r="L8" s="129">
        <f t="shared" si="1"/>
        <v>0</v>
      </c>
      <c r="M8" s="129">
        <f t="shared" si="1"/>
        <v>0</v>
      </c>
      <c r="N8" s="129">
        <f t="shared" si="1"/>
        <v>0</v>
      </c>
      <c r="O8" s="130">
        <f t="shared" si="1"/>
        <v>0</v>
      </c>
      <c r="P8" s="131"/>
      <c r="Q8" s="131">
        <f t="shared" si="1"/>
        <v>0</v>
      </c>
    </row>
    <row r="9" spans="1:19" ht="21" customHeight="1">
      <c r="A9" s="233" t="s">
        <v>24</v>
      </c>
      <c r="B9" s="234"/>
      <c r="C9" s="183">
        <f>費用詳細!E10</f>
        <v>0</v>
      </c>
      <c r="D9" s="172">
        <f>費用詳細!F10</f>
        <v>0</v>
      </c>
      <c r="E9" s="173">
        <f>費用詳細!G10</f>
        <v>0</v>
      </c>
      <c r="F9" s="173">
        <f>費用詳細!H10</f>
        <v>0</v>
      </c>
      <c r="G9" s="173">
        <f>費用詳細!I10</f>
        <v>0</v>
      </c>
      <c r="H9" s="173">
        <f>費用詳細!J10</f>
        <v>0</v>
      </c>
      <c r="I9" s="173">
        <f>費用詳細!K10</f>
        <v>0</v>
      </c>
      <c r="J9" s="173">
        <f>費用詳細!L10</f>
        <v>0</v>
      </c>
      <c r="K9" s="173">
        <f>費用詳細!M10</f>
        <v>0</v>
      </c>
      <c r="L9" s="173">
        <f>費用詳細!N10</f>
        <v>0</v>
      </c>
      <c r="M9" s="173">
        <f>費用詳細!O10</f>
        <v>0</v>
      </c>
      <c r="N9" s="173">
        <f>費用詳細!P10</f>
        <v>0</v>
      </c>
      <c r="O9" s="174">
        <f>費用詳細!Q10</f>
        <v>0</v>
      </c>
      <c r="P9" s="175">
        <f>費用詳細!R10</f>
        <v>0</v>
      </c>
      <c r="Q9" s="175">
        <f t="shared" ref="Q9:Q41" si="2">SUM(D9:O9)</f>
        <v>0</v>
      </c>
      <c r="R9" s="222"/>
    </row>
    <row r="10" spans="1:19" s="2" customFormat="1" ht="21" customHeight="1">
      <c r="A10" s="254" t="s">
        <v>3</v>
      </c>
      <c r="B10" s="255"/>
      <c r="C10" s="256">
        <f t="shared" ref="C10" si="3">C8-C9</f>
        <v>0</v>
      </c>
      <c r="D10" s="206">
        <f>D8-D9</f>
        <v>0</v>
      </c>
      <c r="E10" s="207">
        <f t="shared" ref="E10:P10" si="4">E8-E9</f>
        <v>0</v>
      </c>
      <c r="F10" s="207">
        <f t="shared" si="4"/>
        <v>0</v>
      </c>
      <c r="G10" s="207">
        <f t="shared" si="4"/>
        <v>0</v>
      </c>
      <c r="H10" s="207">
        <f t="shared" si="4"/>
        <v>0</v>
      </c>
      <c r="I10" s="207">
        <f t="shared" si="4"/>
        <v>0</v>
      </c>
      <c r="J10" s="207">
        <f t="shared" si="4"/>
        <v>0</v>
      </c>
      <c r="K10" s="207">
        <f t="shared" si="4"/>
        <v>0</v>
      </c>
      <c r="L10" s="207">
        <f t="shared" si="4"/>
        <v>0</v>
      </c>
      <c r="M10" s="207">
        <f t="shared" si="4"/>
        <v>0</v>
      </c>
      <c r="N10" s="207">
        <f t="shared" si="4"/>
        <v>0</v>
      </c>
      <c r="O10" s="257">
        <f t="shared" si="4"/>
        <v>0</v>
      </c>
      <c r="P10" s="209">
        <f t="shared" si="4"/>
        <v>0</v>
      </c>
      <c r="Q10" s="209">
        <f t="shared" ref="Q10" si="5">SUM(D10:O10)</f>
        <v>0</v>
      </c>
      <c r="R10" s="221"/>
    </row>
    <row r="11" spans="1:19" ht="21" customHeight="1">
      <c r="A11" s="231" t="s">
        <v>33</v>
      </c>
      <c r="B11" s="258" t="s">
        <v>37</v>
      </c>
      <c r="C11" s="133"/>
      <c r="D11" s="177">
        <f>費用詳細!F14</f>
        <v>0</v>
      </c>
      <c r="E11" s="178">
        <f>費用詳細!G14</f>
        <v>0</v>
      </c>
      <c r="F11" s="178">
        <f>費用詳細!H14</f>
        <v>0</v>
      </c>
      <c r="G11" s="178">
        <f>費用詳細!I14</f>
        <v>0</v>
      </c>
      <c r="H11" s="178">
        <f>費用詳細!J14</f>
        <v>0</v>
      </c>
      <c r="I11" s="178">
        <f>費用詳細!K14</f>
        <v>0</v>
      </c>
      <c r="J11" s="178">
        <f>費用詳細!L14</f>
        <v>0</v>
      </c>
      <c r="K11" s="178">
        <f>費用詳細!M14</f>
        <v>0</v>
      </c>
      <c r="L11" s="178">
        <f>費用詳細!N14</f>
        <v>0</v>
      </c>
      <c r="M11" s="178">
        <f>費用詳細!O14</f>
        <v>0</v>
      </c>
      <c r="N11" s="178">
        <f>費用詳細!P14</f>
        <v>0</v>
      </c>
      <c r="O11" s="179">
        <f>費用詳細!Q14</f>
        <v>0</v>
      </c>
      <c r="P11" s="138"/>
      <c r="Q11" s="139">
        <f t="shared" si="2"/>
        <v>0</v>
      </c>
      <c r="R11" s="222"/>
      <c r="S11" s="222"/>
    </row>
    <row r="12" spans="1:19" ht="21" customHeight="1">
      <c r="A12" s="232"/>
      <c r="B12" s="259" t="s">
        <v>38</v>
      </c>
      <c r="C12" s="134"/>
      <c r="D12" s="140">
        <f>費用詳細!F18</f>
        <v>0</v>
      </c>
      <c r="E12" s="141">
        <f>費用詳細!G18</f>
        <v>0</v>
      </c>
      <c r="F12" s="141">
        <f>費用詳細!H18</f>
        <v>0</v>
      </c>
      <c r="G12" s="141">
        <f>費用詳細!I18</f>
        <v>0</v>
      </c>
      <c r="H12" s="141">
        <f>費用詳細!J18</f>
        <v>0</v>
      </c>
      <c r="I12" s="141">
        <f>費用詳細!K18</f>
        <v>0</v>
      </c>
      <c r="J12" s="141">
        <f>費用詳細!L18</f>
        <v>0</v>
      </c>
      <c r="K12" s="141">
        <f>費用詳細!M18</f>
        <v>0</v>
      </c>
      <c r="L12" s="141">
        <f>費用詳細!N18</f>
        <v>0</v>
      </c>
      <c r="M12" s="141">
        <f>費用詳細!O18</f>
        <v>0</v>
      </c>
      <c r="N12" s="141">
        <f>費用詳細!P18</f>
        <v>0</v>
      </c>
      <c r="O12" s="180">
        <f>費用詳細!Q18</f>
        <v>0</v>
      </c>
      <c r="P12" s="142"/>
      <c r="Q12" s="143">
        <f t="shared" si="2"/>
        <v>0</v>
      </c>
      <c r="R12" s="222"/>
      <c r="S12" s="222"/>
    </row>
    <row r="13" spans="1:19" ht="21" customHeight="1">
      <c r="A13" s="232"/>
      <c r="B13" s="259" t="s">
        <v>39</v>
      </c>
      <c r="C13" s="134"/>
      <c r="D13" s="140">
        <f>費用詳細!F22</f>
        <v>0</v>
      </c>
      <c r="E13" s="141">
        <f>費用詳細!G22</f>
        <v>0</v>
      </c>
      <c r="F13" s="141">
        <f>費用詳細!H22</f>
        <v>0</v>
      </c>
      <c r="G13" s="141">
        <f>費用詳細!I22</f>
        <v>0</v>
      </c>
      <c r="H13" s="141">
        <f>費用詳細!J22</f>
        <v>0</v>
      </c>
      <c r="I13" s="141">
        <f>費用詳細!K22</f>
        <v>0</v>
      </c>
      <c r="J13" s="141">
        <f>費用詳細!L22</f>
        <v>0</v>
      </c>
      <c r="K13" s="141">
        <f>費用詳細!M22</f>
        <v>0</v>
      </c>
      <c r="L13" s="141">
        <f>費用詳細!N22</f>
        <v>0</v>
      </c>
      <c r="M13" s="141">
        <f>費用詳細!O22</f>
        <v>0</v>
      </c>
      <c r="N13" s="141">
        <f>費用詳細!P22</f>
        <v>0</v>
      </c>
      <c r="O13" s="180">
        <f>費用詳細!Q22</f>
        <v>0</v>
      </c>
      <c r="P13" s="142"/>
      <c r="Q13" s="143">
        <f t="shared" si="2"/>
        <v>0</v>
      </c>
      <c r="R13" s="222"/>
      <c r="S13" s="222"/>
    </row>
    <row r="14" spans="1:19" ht="21" customHeight="1">
      <c r="A14" s="232"/>
      <c r="B14" s="259" t="s">
        <v>40</v>
      </c>
      <c r="C14" s="134"/>
      <c r="D14" s="136">
        <f>費用詳細!F26</f>
        <v>0</v>
      </c>
      <c r="E14" s="137">
        <f>費用詳細!G26</f>
        <v>0</v>
      </c>
      <c r="F14" s="137">
        <f>費用詳細!H26</f>
        <v>0</v>
      </c>
      <c r="G14" s="137">
        <f>費用詳細!I26</f>
        <v>0</v>
      </c>
      <c r="H14" s="137">
        <f>費用詳細!J26</f>
        <v>0</v>
      </c>
      <c r="I14" s="137">
        <f>費用詳細!K26</f>
        <v>0</v>
      </c>
      <c r="J14" s="137">
        <f>費用詳細!L26</f>
        <v>0</v>
      </c>
      <c r="K14" s="137">
        <f>費用詳細!M26</f>
        <v>0</v>
      </c>
      <c r="L14" s="137">
        <f>費用詳細!N26</f>
        <v>0</v>
      </c>
      <c r="M14" s="137">
        <f>費用詳細!O26</f>
        <v>0</v>
      </c>
      <c r="N14" s="137">
        <f>費用詳細!P26</f>
        <v>0</v>
      </c>
      <c r="O14" s="181">
        <f>費用詳細!Q26</f>
        <v>0</v>
      </c>
      <c r="P14" s="142"/>
      <c r="Q14" s="143">
        <f t="shared" si="2"/>
        <v>0</v>
      </c>
      <c r="R14" s="222"/>
      <c r="S14" s="222"/>
    </row>
    <row r="15" spans="1:19" ht="21" customHeight="1">
      <c r="A15" s="232"/>
      <c r="B15" s="259" t="s">
        <v>41</v>
      </c>
      <c r="C15" s="134"/>
      <c r="D15" s="140">
        <f>費用詳細!F30</f>
        <v>0</v>
      </c>
      <c r="E15" s="141">
        <f>費用詳細!G30</f>
        <v>0</v>
      </c>
      <c r="F15" s="141">
        <f>費用詳細!H30</f>
        <v>0</v>
      </c>
      <c r="G15" s="141">
        <f>費用詳細!I30</f>
        <v>0</v>
      </c>
      <c r="H15" s="141">
        <f>費用詳細!J30</f>
        <v>0</v>
      </c>
      <c r="I15" s="141">
        <f>費用詳細!K30</f>
        <v>0</v>
      </c>
      <c r="J15" s="141">
        <f>費用詳細!L30</f>
        <v>0</v>
      </c>
      <c r="K15" s="141">
        <f>費用詳細!M30</f>
        <v>0</v>
      </c>
      <c r="L15" s="141">
        <f>費用詳細!N30</f>
        <v>0</v>
      </c>
      <c r="M15" s="141">
        <f>費用詳細!O30</f>
        <v>0</v>
      </c>
      <c r="N15" s="141">
        <f>費用詳細!P30</f>
        <v>0</v>
      </c>
      <c r="O15" s="180">
        <f>費用詳細!Q30</f>
        <v>0</v>
      </c>
      <c r="P15" s="142"/>
      <c r="Q15" s="143">
        <f t="shared" si="2"/>
        <v>0</v>
      </c>
      <c r="R15" s="222"/>
      <c r="S15" s="222"/>
    </row>
    <row r="16" spans="1:19" ht="21" customHeight="1">
      <c r="A16" s="232"/>
      <c r="B16" s="259" t="s">
        <v>42</v>
      </c>
      <c r="C16" s="134"/>
      <c r="D16" s="140">
        <f>費用詳細!F34</f>
        <v>0</v>
      </c>
      <c r="E16" s="141">
        <f>費用詳細!G34</f>
        <v>0</v>
      </c>
      <c r="F16" s="141">
        <f>費用詳細!H34</f>
        <v>0</v>
      </c>
      <c r="G16" s="141">
        <f>費用詳細!I34</f>
        <v>0</v>
      </c>
      <c r="H16" s="141">
        <f>費用詳細!J34</f>
        <v>0</v>
      </c>
      <c r="I16" s="141">
        <f>費用詳細!K34</f>
        <v>0</v>
      </c>
      <c r="J16" s="141">
        <f>費用詳細!L34</f>
        <v>0</v>
      </c>
      <c r="K16" s="141">
        <f>費用詳細!M34</f>
        <v>0</v>
      </c>
      <c r="L16" s="141">
        <f>費用詳細!N34</f>
        <v>0</v>
      </c>
      <c r="M16" s="141">
        <f>費用詳細!O34</f>
        <v>0</v>
      </c>
      <c r="N16" s="141">
        <f>費用詳細!P34</f>
        <v>0</v>
      </c>
      <c r="O16" s="180">
        <f>費用詳細!Q34</f>
        <v>0</v>
      </c>
      <c r="P16" s="142"/>
      <c r="Q16" s="143">
        <f t="shared" si="2"/>
        <v>0</v>
      </c>
      <c r="R16" s="222"/>
      <c r="S16" s="222"/>
    </row>
    <row r="17" spans="1:19" ht="21" customHeight="1">
      <c r="A17" s="232"/>
      <c r="B17" s="259" t="s">
        <v>43</v>
      </c>
      <c r="C17" s="134"/>
      <c r="D17" s="136">
        <f>費用詳細!F38</f>
        <v>0</v>
      </c>
      <c r="E17" s="137">
        <f>費用詳細!G38</f>
        <v>0</v>
      </c>
      <c r="F17" s="137">
        <f>費用詳細!H38</f>
        <v>0</v>
      </c>
      <c r="G17" s="137">
        <f>費用詳細!I38</f>
        <v>0</v>
      </c>
      <c r="H17" s="137">
        <f>費用詳細!J38</f>
        <v>0</v>
      </c>
      <c r="I17" s="137">
        <f>費用詳細!K38</f>
        <v>0</v>
      </c>
      <c r="J17" s="137">
        <f>費用詳細!L38</f>
        <v>0</v>
      </c>
      <c r="K17" s="137">
        <f>費用詳細!M38</f>
        <v>0</v>
      </c>
      <c r="L17" s="137">
        <f>費用詳細!N38</f>
        <v>0</v>
      </c>
      <c r="M17" s="137">
        <f>費用詳細!O38</f>
        <v>0</v>
      </c>
      <c r="N17" s="137">
        <f>費用詳細!P38</f>
        <v>0</v>
      </c>
      <c r="O17" s="181">
        <f>費用詳細!Q38</f>
        <v>0</v>
      </c>
      <c r="P17" s="142"/>
      <c r="Q17" s="143">
        <f t="shared" si="2"/>
        <v>0</v>
      </c>
      <c r="R17" s="222"/>
      <c r="S17" s="222"/>
    </row>
    <row r="18" spans="1:19" ht="21" customHeight="1">
      <c r="A18" s="232"/>
      <c r="B18" s="259" t="s">
        <v>44</v>
      </c>
      <c r="C18" s="134"/>
      <c r="D18" s="140">
        <f>費用詳細!F42</f>
        <v>0</v>
      </c>
      <c r="E18" s="141">
        <f>費用詳細!G42</f>
        <v>0</v>
      </c>
      <c r="F18" s="141">
        <f>費用詳細!H42</f>
        <v>0</v>
      </c>
      <c r="G18" s="141">
        <f>費用詳細!I42</f>
        <v>0</v>
      </c>
      <c r="H18" s="141">
        <f>費用詳細!J42</f>
        <v>0</v>
      </c>
      <c r="I18" s="141">
        <f>費用詳細!K42</f>
        <v>0</v>
      </c>
      <c r="J18" s="141">
        <f>費用詳細!L42</f>
        <v>0</v>
      </c>
      <c r="K18" s="141">
        <f>費用詳細!M42</f>
        <v>0</v>
      </c>
      <c r="L18" s="141">
        <f>費用詳細!N42</f>
        <v>0</v>
      </c>
      <c r="M18" s="141">
        <f>費用詳細!O42</f>
        <v>0</v>
      </c>
      <c r="N18" s="141">
        <f>費用詳細!P42</f>
        <v>0</v>
      </c>
      <c r="O18" s="180">
        <f>費用詳細!Q42</f>
        <v>0</v>
      </c>
      <c r="P18" s="142"/>
      <c r="Q18" s="143">
        <f t="shared" si="2"/>
        <v>0</v>
      </c>
      <c r="R18" s="222"/>
      <c r="S18" s="222"/>
    </row>
    <row r="19" spans="1:19" ht="21" customHeight="1">
      <c r="A19" s="232"/>
      <c r="B19" s="259" t="s">
        <v>45</v>
      </c>
      <c r="C19" s="134"/>
      <c r="D19" s="140">
        <f>費用詳細!F46</f>
        <v>0</v>
      </c>
      <c r="E19" s="141">
        <f>費用詳細!G46</f>
        <v>0</v>
      </c>
      <c r="F19" s="141">
        <f>費用詳細!H46</f>
        <v>0</v>
      </c>
      <c r="G19" s="141">
        <f>費用詳細!I46</f>
        <v>0</v>
      </c>
      <c r="H19" s="141">
        <f>費用詳細!J46</f>
        <v>0</v>
      </c>
      <c r="I19" s="141">
        <f>費用詳細!K46</f>
        <v>0</v>
      </c>
      <c r="J19" s="141">
        <f>費用詳細!L46</f>
        <v>0</v>
      </c>
      <c r="K19" s="141">
        <f>費用詳細!M46</f>
        <v>0</v>
      </c>
      <c r="L19" s="141">
        <f>費用詳細!N46</f>
        <v>0</v>
      </c>
      <c r="M19" s="141">
        <f>費用詳細!O46</f>
        <v>0</v>
      </c>
      <c r="N19" s="141">
        <f>費用詳細!P46</f>
        <v>0</v>
      </c>
      <c r="O19" s="180">
        <f>費用詳細!Q46</f>
        <v>0</v>
      </c>
      <c r="P19" s="142"/>
      <c r="Q19" s="143">
        <f t="shared" si="2"/>
        <v>0</v>
      </c>
      <c r="R19" s="222"/>
      <c r="S19" s="222"/>
    </row>
    <row r="20" spans="1:19" ht="21" customHeight="1">
      <c r="A20" s="232"/>
      <c r="B20" s="259" t="s">
        <v>46</v>
      </c>
      <c r="C20" s="134"/>
      <c r="D20" s="136">
        <f>費用詳細!F50</f>
        <v>0</v>
      </c>
      <c r="E20" s="137">
        <f>費用詳細!G50</f>
        <v>0</v>
      </c>
      <c r="F20" s="137">
        <f>費用詳細!H50</f>
        <v>0</v>
      </c>
      <c r="G20" s="137">
        <f>費用詳細!I50</f>
        <v>0</v>
      </c>
      <c r="H20" s="137">
        <f>費用詳細!J50</f>
        <v>0</v>
      </c>
      <c r="I20" s="137">
        <f>費用詳細!K50</f>
        <v>0</v>
      </c>
      <c r="J20" s="137">
        <f>費用詳細!L50</f>
        <v>0</v>
      </c>
      <c r="K20" s="137">
        <f>費用詳細!M50</f>
        <v>0</v>
      </c>
      <c r="L20" s="137">
        <f>費用詳細!N50</f>
        <v>0</v>
      </c>
      <c r="M20" s="137">
        <f>費用詳細!O50</f>
        <v>0</v>
      </c>
      <c r="N20" s="137">
        <f>費用詳細!P50</f>
        <v>0</v>
      </c>
      <c r="O20" s="181">
        <f>費用詳細!Q50</f>
        <v>0</v>
      </c>
      <c r="P20" s="142"/>
      <c r="Q20" s="143">
        <f t="shared" si="2"/>
        <v>0</v>
      </c>
      <c r="R20" s="222"/>
      <c r="S20" s="222"/>
    </row>
    <row r="21" spans="1:19" ht="21" customHeight="1">
      <c r="A21" s="232"/>
      <c r="B21" s="259" t="s">
        <v>47</v>
      </c>
      <c r="C21" s="134"/>
      <c r="D21" s="140">
        <f>費用詳細!F54</f>
        <v>0</v>
      </c>
      <c r="E21" s="141">
        <f>費用詳細!G54</f>
        <v>0</v>
      </c>
      <c r="F21" s="141">
        <f>費用詳細!H54</f>
        <v>0</v>
      </c>
      <c r="G21" s="141">
        <f>費用詳細!I54</f>
        <v>0</v>
      </c>
      <c r="H21" s="141">
        <f>費用詳細!J54</f>
        <v>0</v>
      </c>
      <c r="I21" s="141">
        <f>費用詳細!K54</f>
        <v>0</v>
      </c>
      <c r="J21" s="141">
        <f>費用詳細!L54</f>
        <v>0</v>
      </c>
      <c r="K21" s="141">
        <f>費用詳細!M54</f>
        <v>0</v>
      </c>
      <c r="L21" s="141">
        <f>費用詳細!N54</f>
        <v>0</v>
      </c>
      <c r="M21" s="141">
        <f>費用詳細!O54</f>
        <v>0</v>
      </c>
      <c r="N21" s="141">
        <f>費用詳細!P54</f>
        <v>0</v>
      </c>
      <c r="O21" s="180">
        <f>費用詳細!Q54</f>
        <v>0</v>
      </c>
      <c r="P21" s="142"/>
      <c r="Q21" s="143">
        <f t="shared" si="2"/>
        <v>0</v>
      </c>
      <c r="R21" s="222"/>
      <c r="S21" s="222"/>
    </row>
    <row r="22" spans="1:19" ht="21" customHeight="1">
      <c r="A22" s="232"/>
      <c r="B22" s="259" t="s">
        <v>48</v>
      </c>
      <c r="C22" s="134"/>
      <c r="D22" s="140">
        <f>費用詳細!F58</f>
        <v>0</v>
      </c>
      <c r="E22" s="141">
        <f>費用詳細!G58</f>
        <v>0</v>
      </c>
      <c r="F22" s="141">
        <f>費用詳細!H58</f>
        <v>0</v>
      </c>
      <c r="G22" s="141">
        <f>費用詳細!I58</f>
        <v>0</v>
      </c>
      <c r="H22" s="141">
        <f>費用詳細!J58</f>
        <v>0</v>
      </c>
      <c r="I22" s="141">
        <f>費用詳細!K58</f>
        <v>0</v>
      </c>
      <c r="J22" s="141">
        <f>費用詳細!L58</f>
        <v>0</v>
      </c>
      <c r="K22" s="141">
        <f>費用詳細!M58</f>
        <v>0</v>
      </c>
      <c r="L22" s="141">
        <f>費用詳細!N58</f>
        <v>0</v>
      </c>
      <c r="M22" s="141">
        <f>費用詳細!O58</f>
        <v>0</v>
      </c>
      <c r="N22" s="141">
        <f>費用詳細!P58</f>
        <v>0</v>
      </c>
      <c r="O22" s="180">
        <f>費用詳細!Q58</f>
        <v>0</v>
      </c>
      <c r="P22" s="142"/>
      <c r="Q22" s="143">
        <f t="shared" si="2"/>
        <v>0</v>
      </c>
      <c r="R22" s="222"/>
      <c r="S22" s="222"/>
    </row>
    <row r="23" spans="1:19" ht="21" customHeight="1">
      <c r="A23" s="232"/>
      <c r="B23" s="259" t="s">
        <v>49</v>
      </c>
      <c r="C23" s="134"/>
      <c r="D23" s="136">
        <f>費用詳細!F62</f>
        <v>0</v>
      </c>
      <c r="E23" s="137">
        <f>費用詳細!G62</f>
        <v>0</v>
      </c>
      <c r="F23" s="137">
        <f>費用詳細!H62</f>
        <v>0</v>
      </c>
      <c r="G23" s="137">
        <f>費用詳細!I62</f>
        <v>0</v>
      </c>
      <c r="H23" s="137">
        <f>費用詳細!J62</f>
        <v>0</v>
      </c>
      <c r="I23" s="137">
        <f>費用詳細!K62</f>
        <v>0</v>
      </c>
      <c r="J23" s="137">
        <f>費用詳細!L62</f>
        <v>0</v>
      </c>
      <c r="K23" s="137">
        <f>費用詳細!M62</f>
        <v>0</v>
      </c>
      <c r="L23" s="137">
        <f>費用詳細!N62</f>
        <v>0</v>
      </c>
      <c r="M23" s="137">
        <f>費用詳細!O62</f>
        <v>0</v>
      </c>
      <c r="N23" s="137">
        <f>費用詳細!P62</f>
        <v>0</v>
      </c>
      <c r="O23" s="181">
        <f>費用詳細!Q62</f>
        <v>0</v>
      </c>
      <c r="P23" s="142"/>
      <c r="Q23" s="143">
        <f t="shared" si="2"/>
        <v>0</v>
      </c>
      <c r="R23" s="222"/>
      <c r="S23" s="222"/>
    </row>
    <row r="24" spans="1:19" ht="21" customHeight="1">
      <c r="A24" s="232"/>
      <c r="B24" s="259" t="s">
        <v>50</v>
      </c>
      <c r="C24" s="134"/>
      <c r="D24" s="140">
        <f>費用詳細!F66</f>
        <v>0</v>
      </c>
      <c r="E24" s="141">
        <f>費用詳細!G66</f>
        <v>0</v>
      </c>
      <c r="F24" s="141">
        <f>費用詳細!H66</f>
        <v>0</v>
      </c>
      <c r="G24" s="141">
        <f>費用詳細!I66</f>
        <v>0</v>
      </c>
      <c r="H24" s="141">
        <f>費用詳細!J66</f>
        <v>0</v>
      </c>
      <c r="I24" s="141">
        <f>費用詳細!K66</f>
        <v>0</v>
      </c>
      <c r="J24" s="141">
        <f>費用詳細!L66</f>
        <v>0</v>
      </c>
      <c r="K24" s="141">
        <f>費用詳細!M66</f>
        <v>0</v>
      </c>
      <c r="L24" s="141">
        <f>費用詳細!N66</f>
        <v>0</v>
      </c>
      <c r="M24" s="141">
        <f>費用詳細!O66</f>
        <v>0</v>
      </c>
      <c r="N24" s="141">
        <f>費用詳細!P66</f>
        <v>0</v>
      </c>
      <c r="O24" s="180">
        <f>費用詳細!Q66</f>
        <v>0</v>
      </c>
      <c r="P24" s="142"/>
      <c r="Q24" s="143">
        <f t="shared" si="2"/>
        <v>0</v>
      </c>
      <c r="R24" s="222"/>
      <c r="S24" s="222"/>
    </row>
    <row r="25" spans="1:19" ht="21" customHeight="1">
      <c r="A25" s="232"/>
      <c r="B25" s="259" t="s">
        <v>51</v>
      </c>
      <c r="C25" s="134"/>
      <c r="D25" s="140">
        <f>費用詳細!F70</f>
        <v>0</v>
      </c>
      <c r="E25" s="141">
        <f>費用詳細!G70</f>
        <v>0</v>
      </c>
      <c r="F25" s="141">
        <f>費用詳細!H70</f>
        <v>0</v>
      </c>
      <c r="G25" s="141">
        <f>費用詳細!I70</f>
        <v>0</v>
      </c>
      <c r="H25" s="141">
        <f>費用詳細!J70</f>
        <v>0</v>
      </c>
      <c r="I25" s="141">
        <f>費用詳細!K70</f>
        <v>0</v>
      </c>
      <c r="J25" s="141">
        <f>費用詳細!L70</f>
        <v>0</v>
      </c>
      <c r="K25" s="141">
        <f>費用詳細!M70</f>
        <v>0</v>
      </c>
      <c r="L25" s="141">
        <f>費用詳細!N70</f>
        <v>0</v>
      </c>
      <c r="M25" s="141">
        <f>費用詳細!O70</f>
        <v>0</v>
      </c>
      <c r="N25" s="141">
        <f>費用詳細!P70</f>
        <v>0</v>
      </c>
      <c r="O25" s="180">
        <f>費用詳細!Q70</f>
        <v>0</v>
      </c>
      <c r="P25" s="142"/>
      <c r="Q25" s="143">
        <f t="shared" si="2"/>
        <v>0</v>
      </c>
      <c r="R25" s="222"/>
      <c r="S25" s="222"/>
    </row>
    <row r="26" spans="1:19" ht="21" customHeight="1">
      <c r="A26" s="232"/>
      <c r="B26" s="259" t="s">
        <v>52</v>
      </c>
      <c r="C26" s="134"/>
      <c r="D26" s="140">
        <f>費用詳細!F74</f>
        <v>0</v>
      </c>
      <c r="E26" s="141">
        <f>費用詳細!G74</f>
        <v>0</v>
      </c>
      <c r="F26" s="141">
        <f>費用詳細!H74</f>
        <v>0</v>
      </c>
      <c r="G26" s="141">
        <f>費用詳細!I74</f>
        <v>0</v>
      </c>
      <c r="H26" s="141">
        <f>費用詳細!J74</f>
        <v>0</v>
      </c>
      <c r="I26" s="141">
        <f>費用詳細!K74</f>
        <v>0</v>
      </c>
      <c r="J26" s="141">
        <f>費用詳細!L74</f>
        <v>0</v>
      </c>
      <c r="K26" s="141">
        <f>費用詳細!M74</f>
        <v>0</v>
      </c>
      <c r="L26" s="141">
        <f>費用詳細!N74</f>
        <v>0</v>
      </c>
      <c r="M26" s="141">
        <f>費用詳細!O74</f>
        <v>0</v>
      </c>
      <c r="N26" s="141">
        <f>費用詳細!P74</f>
        <v>0</v>
      </c>
      <c r="O26" s="180">
        <f>費用詳細!Q74</f>
        <v>0</v>
      </c>
      <c r="P26" s="142"/>
      <c r="Q26" s="143">
        <f t="shared" si="2"/>
        <v>0</v>
      </c>
      <c r="R26" s="222"/>
      <c r="S26" s="222"/>
    </row>
    <row r="27" spans="1:19" ht="21" customHeight="1">
      <c r="A27" s="232"/>
      <c r="B27" s="259" t="s">
        <v>53</v>
      </c>
      <c r="C27" s="134"/>
      <c r="D27" s="140">
        <f>費用詳細!F78</f>
        <v>0</v>
      </c>
      <c r="E27" s="141">
        <f>費用詳細!G78</f>
        <v>0</v>
      </c>
      <c r="F27" s="141">
        <f>費用詳細!H78</f>
        <v>0</v>
      </c>
      <c r="G27" s="141">
        <f>費用詳細!I78</f>
        <v>0</v>
      </c>
      <c r="H27" s="141">
        <f>費用詳細!J78</f>
        <v>0</v>
      </c>
      <c r="I27" s="141">
        <f>費用詳細!K78</f>
        <v>0</v>
      </c>
      <c r="J27" s="141">
        <f>費用詳細!L78</f>
        <v>0</v>
      </c>
      <c r="K27" s="141">
        <f>費用詳細!M78</f>
        <v>0</v>
      </c>
      <c r="L27" s="141">
        <f>費用詳細!N78</f>
        <v>0</v>
      </c>
      <c r="M27" s="141">
        <f>費用詳細!O78</f>
        <v>0</v>
      </c>
      <c r="N27" s="141">
        <f>費用詳細!P78</f>
        <v>0</v>
      </c>
      <c r="O27" s="180">
        <f>費用詳細!Q78</f>
        <v>0</v>
      </c>
      <c r="P27" s="142"/>
      <c r="Q27" s="143">
        <f t="shared" si="2"/>
        <v>0</v>
      </c>
      <c r="R27" s="222"/>
      <c r="S27" s="222"/>
    </row>
    <row r="28" spans="1:19" ht="21" customHeight="1">
      <c r="A28" s="232"/>
      <c r="B28" s="260" t="s">
        <v>54</v>
      </c>
      <c r="C28" s="134"/>
      <c r="D28" s="140">
        <f>費用詳細!F82</f>
        <v>0</v>
      </c>
      <c r="E28" s="141">
        <f>費用詳細!G82</f>
        <v>0</v>
      </c>
      <c r="F28" s="141">
        <f>費用詳細!H82</f>
        <v>0</v>
      </c>
      <c r="G28" s="141">
        <f>費用詳細!I82</f>
        <v>0</v>
      </c>
      <c r="H28" s="141">
        <f>費用詳細!J82</f>
        <v>0</v>
      </c>
      <c r="I28" s="141">
        <f>費用詳細!K82</f>
        <v>0</v>
      </c>
      <c r="J28" s="141">
        <f>費用詳細!L82</f>
        <v>0</v>
      </c>
      <c r="K28" s="141">
        <f>費用詳細!M82</f>
        <v>0</v>
      </c>
      <c r="L28" s="141">
        <f>費用詳細!N82</f>
        <v>0</v>
      </c>
      <c r="M28" s="141">
        <f>費用詳細!O82</f>
        <v>0</v>
      </c>
      <c r="N28" s="141">
        <f>費用詳細!P82</f>
        <v>0</v>
      </c>
      <c r="O28" s="180">
        <f>費用詳細!Q82</f>
        <v>0</v>
      </c>
      <c r="P28" s="142"/>
      <c r="Q28" s="143">
        <f t="shared" si="2"/>
        <v>0</v>
      </c>
      <c r="R28" s="222"/>
      <c r="S28" s="222"/>
    </row>
    <row r="29" spans="1:19" ht="21" customHeight="1">
      <c r="A29" s="232"/>
      <c r="B29" s="260" t="s">
        <v>55</v>
      </c>
      <c r="C29" s="134"/>
      <c r="D29" s="140">
        <f>費用詳細!F86</f>
        <v>0</v>
      </c>
      <c r="E29" s="141">
        <f>費用詳細!G86</f>
        <v>0</v>
      </c>
      <c r="F29" s="141">
        <f>費用詳細!H86</f>
        <v>0</v>
      </c>
      <c r="G29" s="141">
        <f>費用詳細!I86</f>
        <v>0</v>
      </c>
      <c r="H29" s="141">
        <f>費用詳細!J86</f>
        <v>0</v>
      </c>
      <c r="I29" s="141">
        <f>費用詳細!K86</f>
        <v>0</v>
      </c>
      <c r="J29" s="141">
        <f>費用詳細!L86</f>
        <v>0</v>
      </c>
      <c r="K29" s="141">
        <f>費用詳細!M86</f>
        <v>0</v>
      </c>
      <c r="L29" s="141">
        <f>費用詳細!N86</f>
        <v>0</v>
      </c>
      <c r="M29" s="141">
        <f>費用詳細!O86</f>
        <v>0</v>
      </c>
      <c r="N29" s="141">
        <f>費用詳細!P86</f>
        <v>0</v>
      </c>
      <c r="O29" s="180">
        <f>費用詳細!Q86</f>
        <v>0</v>
      </c>
      <c r="P29" s="142"/>
      <c r="Q29" s="143">
        <f t="shared" si="2"/>
        <v>0</v>
      </c>
      <c r="R29" s="222"/>
      <c r="S29" s="222"/>
    </row>
    <row r="30" spans="1:19" ht="21" customHeight="1">
      <c r="A30" s="232"/>
      <c r="B30" s="260" t="s">
        <v>56</v>
      </c>
      <c r="C30" s="134"/>
      <c r="D30" s="140">
        <f>費用詳細!F90</f>
        <v>0</v>
      </c>
      <c r="E30" s="141">
        <f>費用詳細!G90</f>
        <v>0</v>
      </c>
      <c r="F30" s="141">
        <f>費用詳細!H90</f>
        <v>0</v>
      </c>
      <c r="G30" s="141">
        <f>費用詳細!I90</f>
        <v>0</v>
      </c>
      <c r="H30" s="141">
        <f>費用詳細!J90</f>
        <v>0</v>
      </c>
      <c r="I30" s="141">
        <f>費用詳細!K90</f>
        <v>0</v>
      </c>
      <c r="J30" s="141">
        <f>費用詳細!L90</f>
        <v>0</v>
      </c>
      <c r="K30" s="141">
        <f>費用詳細!M90</f>
        <v>0</v>
      </c>
      <c r="L30" s="141">
        <f>費用詳細!N90</f>
        <v>0</v>
      </c>
      <c r="M30" s="141">
        <f>費用詳細!O90</f>
        <v>0</v>
      </c>
      <c r="N30" s="141">
        <f>費用詳細!P90</f>
        <v>0</v>
      </c>
      <c r="O30" s="180">
        <f>費用詳細!Q90</f>
        <v>0</v>
      </c>
      <c r="P30" s="142"/>
      <c r="Q30" s="143">
        <f t="shared" si="2"/>
        <v>0</v>
      </c>
      <c r="R30" s="222"/>
      <c r="S30" s="222"/>
    </row>
    <row r="31" spans="1:19" ht="21" customHeight="1">
      <c r="A31" s="232"/>
      <c r="B31" s="260" t="s">
        <v>57</v>
      </c>
      <c r="C31" s="134"/>
      <c r="D31" s="140">
        <f>費用詳細!F94</f>
        <v>0</v>
      </c>
      <c r="E31" s="141">
        <f>費用詳細!G94</f>
        <v>0</v>
      </c>
      <c r="F31" s="141">
        <f>費用詳細!H94</f>
        <v>0</v>
      </c>
      <c r="G31" s="141">
        <f>費用詳細!I94</f>
        <v>0</v>
      </c>
      <c r="H31" s="141">
        <f>費用詳細!J94</f>
        <v>0</v>
      </c>
      <c r="I31" s="141">
        <f>費用詳細!K94</f>
        <v>0</v>
      </c>
      <c r="J31" s="141">
        <f>費用詳細!L94</f>
        <v>0</v>
      </c>
      <c r="K31" s="141">
        <f>費用詳細!M94</f>
        <v>0</v>
      </c>
      <c r="L31" s="141">
        <f>費用詳細!N94</f>
        <v>0</v>
      </c>
      <c r="M31" s="141">
        <f>費用詳細!O94</f>
        <v>0</v>
      </c>
      <c r="N31" s="141">
        <f>費用詳細!P94</f>
        <v>0</v>
      </c>
      <c r="O31" s="180">
        <f>費用詳細!Q94</f>
        <v>0</v>
      </c>
      <c r="P31" s="142"/>
      <c r="Q31" s="143">
        <f t="shared" si="2"/>
        <v>0</v>
      </c>
      <c r="R31" s="222"/>
      <c r="S31" s="222"/>
    </row>
    <row r="32" spans="1:19" ht="21" customHeight="1">
      <c r="A32" s="232"/>
      <c r="B32" s="260" t="s">
        <v>58</v>
      </c>
      <c r="C32" s="134"/>
      <c r="D32" s="140">
        <f>費用詳細!F98</f>
        <v>0</v>
      </c>
      <c r="E32" s="141">
        <f>費用詳細!G98</f>
        <v>0</v>
      </c>
      <c r="F32" s="141">
        <f>費用詳細!H98</f>
        <v>0</v>
      </c>
      <c r="G32" s="141">
        <f>費用詳細!I98</f>
        <v>0</v>
      </c>
      <c r="H32" s="141">
        <f>費用詳細!J98</f>
        <v>0</v>
      </c>
      <c r="I32" s="141">
        <f>費用詳細!K98</f>
        <v>0</v>
      </c>
      <c r="J32" s="141">
        <f>費用詳細!L98</f>
        <v>0</v>
      </c>
      <c r="K32" s="141">
        <f>費用詳細!M98</f>
        <v>0</v>
      </c>
      <c r="L32" s="141">
        <f>費用詳細!N98</f>
        <v>0</v>
      </c>
      <c r="M32" s="141">
        <f>費用詳細!O98</f>
        <v>0</v>
      </c>
      <c r="N32" s="141">
        <f>費用詳細!P98</f>
        <v>0</v>
      </c>
      <c r="O32" s="180">
        <f>費用詳細!Q98</f>
        <v>0</v>
      </c>
      <c r="P32" s="142"/>
      <c r="Q32" s="143">
        <f t="shared" si="2"/>
        <v>0</v>
      </c>
      <c r="R32" s="222"/>
      <c r="S32" s="222"/>
    </row>
    <row r="33" spans="1:19" ht="21" customHeight="1">
      <c r="A33" s="232"/>
      <c r="B33" s="260" t="s">
        <v>59</v>
      </c>
      <c r="C33" s="134"/>
      <c r="D33" s="140">
        <f>費用詳細!F102</f>
        <v>0</v>
      </c>
      <c r="E33" s="141">
        <f>費用詳細!G102</f>
        <v>0</v>
      </c>
      <c r="F33" s="141">
        <f>費用詳細!H102</f>
        <v>0</v>
      </c>
      <c r="G33" s="141">
        <f>費用詳細!I102</f>
        <v>0</v>
      </c>
      <c r="H33" s="141">
        <f>費用詳細!J102</f>
        <v>0</v>
      </c>
      <c r="I33" s="141">
        <f>費用詳細!K102</f>
        <v>0</v>
      </c>
      <c r="J33" s="141">
        <f>費用詳細!L102</f>
        <v>0</v>
      </c>
      <c r="K33" s="141">
        <f>費用詳細!M102</f>
        <v>0</v>
      </c>
      <c r="L33" s="141">
        <f>費用詳細!N102</f>
        <v>0</v>
      </c>
      <c r="M33" s="141">
        <f>費用詳細!O102</f>
        <v>0</v>
      </c>
      <c r="N33" s="141">
        <f>費用詳細!P102</f>
        <v>0</v>
      </c>
      <c r="O33" s="180">
        <f>費用詳細!Q102</f>
        <v>0</v>
      </c>
      <c r="P33" s="142"/>
      <c r="Q33" s="143">
        <f t="shared" si="2"/>
        <v>0</v>
      </c>
      <c r="R33" s="222"/>
      <c r="S33" s="222"/>
    </row>
    <row r="34" spans="1:19" ht="21" customHeight="1">
      <c r="A34" s="232"/>
      <c r="B34" s="260" t="s">
        <v>60</v>
      </c>
      <c r="C34" s="134"/>
      <c r="D34" s="140">
        <f>費用詳細!F106</f>
        <v>0</v>
      </c>
      <c r="E34" s="141">
        <f>費用詳細!G106</f>
        <v>0</v>
      </c>
      <c r="F34" s="141">
        <f>費用詳細!H106</f>
        <v>0</v>
      </c>
      <c r="G34" s="141">
        <f>費用詳細!I106</f>
        <v>0</v>
      </c>
      <c r="H34" s="141">
        <f>費用詳細!J106</f>
        <v>0</v>
      </c>
      <c r="I34" s="141">
        <f>費用詳細!K106</f>
        <v>0</v>
      </c>
      <c r="J34" s="141">
        <f>費用詳細!L106</f>
        <v>0</v>
      </c>
      <c r="K34" s="141">
        <f>費用詳細!M106</f>
        <v>0</v>
      </c>
      <c r="L34" s="141">
        <f>費用詳細!N106</f>
        <v>0</v>
      </c>
      <c r="M34" s="141">
        <f>費用詳細!O106</f>
        <v>0</v>
      </c>
      <c r="N34" s="141">
        <f>費用詳細!P106</f>
        <v>0</v>
      </c>
      <c r="O34" s="180">
        <f>費用詳細!Q106</f>
        <v>0</v>
      </c>
      <c r="P34" s="142"/>
      <c r="Q34" s="143">
        <f t="shared" si="2"/>
        <v>0</v>
      </c>
      <c r="R34" s="222"/>
      <c r="S34" s="222"/>
    </row>
    <row r="35" spans="1:19" ht="21" customHeight="1">
      <c r="A35" s="232"/>
      <c r="B35" s="261"/>
      <c r="C35" s="134"/>
      <c r="D35" s="140">
        <f>費用詳細!F110</f>
        <v>0</v>
      </c>
      <c r="E35" s="141">
        <f>費用詳細!G110</f>
        <v>0</v>
      </c>
      <c r="F35" s="141">
        <f>費用詳細!H110</f>
        <v>0</v>
      </c>
      <c r="G35" s="141">
        <f>費用詳細!I110</f>
        <v>0</v>
      </c>
      <c r="H35" s="141">
        <f>費用詳細!J110</f>
        <v>0</v>
      </c>
      <c r="I35" s="141">
        <f>費用詳細!K110</f>
        <v>0</v>
      </c>
      <c r="J35" s="141">
        <f>費用詳細!L110</f>
        <v>0</v>
      </c>
      <c r="K35" s="141">
        <f>費用詳細!M110</f>
        <v>0</v>
      </c>
      <c r="L35" s="141">
        <f>費用詳細!N110</f>
        <v>0</v>
      </c>
      <c r="M35" s="141">
        <f>費用詳細!O110</f>
        <v>0</v>
      </c>
      <c r="N35" s="141">
        <f>費用詳細!P110</f>
        <v>0</v>
      </c>
      <c r="O35" s="180">
        <f>費用詳細!Q110</f>
        <v>0</v>
      </c>
      <c r="P35" s="142"/>
      <c r="Q35" s="144">
        <f t="shared" si="2"/>
        <v>0</v>
      </c>
      <c r="R35" s="222"/>
    </row>
    <row r="36" spans="1:19" ht="21" customHeight="1">
      <c r="A36" s="232"/>
      <c r="B36" s="261"/>
      <c r="C36" s="134"/>
      <c r="D36" s="140">
        <f>費用詳細!F114</f>
        <v>0</v>
      </c>
      <c r="E36" s="141">
        <f>費用詳細!G114</f>
        <v>0</v>
      </c>
      <c r="F36" s="141">
        <f>費用詳細!H114</f>
        <v>0</v>
      </c>
      <c r="G36" s="141">
        <f>費用詳細!I114</f>
        <v>0</v>
      </c>
      <c r="H36" s="141">
        <f>費用詳細!J114</f>
        <v>0</v>
      </c>
      <c r="I36" s="141">
        <f>費用詳細!K114</f>
        <v>0</v>
      </c>
      <c r="J36" s="141">
        <f>費用詳細!L114</f>
        <v>0</v>
      </c>
      <c r="K36" s="141">
        <f>費用詳細!M114</f>
        <v>0</v>
      </c>
      <c r="L36" s="141">
        <f>費用詳細!N114</f>
        <v>0</v>
      </c>
      <c r="M36" s="141">
        <f>費用詳細!O114</f>
        <v>0</v>
      </c>
      <c r="N36" s="141">
        <f>費用詳細!P114</f>
        <v>0</v>
      </c>
      <c r="O36" s="180">
        <f>費用詳細!Q114</f>
        <v>0</v>
      </c>
      <c r="P36" s="142"/>
      <c r="Q36" s="144">
        <f t="shared" si="2"/>
        <v>0</v>
      </c>
      <c r="R36" s="222"/>
    </row>
    <row r="37" spans="1:19" ht="21" customHeight="1">
      <c r="A37" s="232"/>
      <c r="B37" s="261"/>
      <c r="C37" s="134"/>
      <c r="D37" s="140">
        <f>費用詳細!F118</f>
        <v>0</v>
      </c>
      <c r="E37" s="141">
        <f>費用詳細!G118</f>
        <v>0</v>
      </c>
      <c r="F37" s="141">
        <f>費用詳細!H118</f>
        <v>0</v>
      </c>
      <c r="G37" s="141">
        <f>費用詳細!I118</f>
        <v>0</v>
      </c>
      <c r="H37" s="141">
        <f>費用詳細!J118</f>
        <v>0</v>
      </c>
      <c r="I37" s="141">
        <f>費用詳細!K118</f>
        <v>0</v>
      </c>
      <c r="J37" s="141">
        <f>費用詳細!L118</f>
        <v>0</v>
      </c>
      <c r="K37" s="141">
        <f>費用詳細!M118</f>
        <v>0</v>
      </c>
      <c r="L37" s="141">
        <f>費用詳細!N118</f>
        <v>0</v>
      </c>
      <c r="M37" s="141">
        <f>費用詳細!O118</f>
        <v>0</v>
      </c>
      <c r="N37" s="141">
        <f>費用詳細!P118</f>
        <v>0</v>
      </c>
      <c r="O37" s="180">
        <f>費用詳細!Q118</f>
        <v>0</v>
      </c>
      <c r="P37" s="142"/>
      <c r="Q37" s="144">
        <f t="shared" si="2"/>
        <v>0</v>
      </c>
      <c r="R37" s="222"/>
    </row>
    <row r="38" spans="1:19" ht="21" customHeight="1">
      <c r="A38" s="232"/>
      <c r="B38" s="261"/>
      <c r="C38" s="134"/>
      <c r="D38" s="140">
        <f>費用詳細!F122</f>
        <v>0</v>
      </c>
      <c r="E38" s="141">
        <f>費用詳細!G122</f>
        <v>0</v>
      </c>
      <c r="F38" s="141">
        <f>費用詳細!H122</f>
        <v>0</v>
      </c>
      <c r="G38" s="141">
        <f>費用詳細!I122</f>
        <v>0</v>
      </c>
      <c r="H38" s="141">
        <f>費用詳細!J122</f>
        <v>0</v>
      </c>
      <c r="I38" s="141">
        <f>費用詳細!K122</f>
        <v>0</v>
      </c>
      <c r="J38" s="141">
        <f>費用詳細!L122</f>
        <v>0</v>
      </c>
      <c r="K38" s="141">
        <f>費用詳細!M122</f>
        <v>0</v>
      </c>
      <c r="L38" s="141">
        <f>費用詳細!N122</f>
        <v>0</v>
      </c>
      <c r="M38" s="141">
        <f>費用詳細!O122</f>
        <v>0</v>
      </c>
      <c r="N38" s="141">
        <f>費用詳細!P122</f>
        <v>0</v>
      </c>
      <c r="O38" s="180">
        <f>費用詳細!Q122</f>
        <v>0</v>
      </c>
      <c r="P38" s="142"/>
      <c r="Q38" s="144">
        <f t="shared" si="2"/>
        <v>0</v>
      </c>
      <c r="R38" s="222"/>
    </row>
    <row r="39" spans="1:19" ht="21" customHeight="1">
      <c r="A39" s="232"/>
      <c r="B39" s="261"/>
      <c r="C39" s="134"/>
      <c r="D39" s="140">
        <f>費用詳細!F126</f>
        <v>0</v>
      </c>
      <c r="E39" s="141">
        <f>費用詳細!G126</f>
        <v>0</v>
      </c>
      <c r="F39" s="141">
        <f>費用詳細!H126</f>
        <v>0</v>
      </c>
      <c r="G39" s="141">
        <f>費用詳細!I126</f>
        <v>0</v>
      </c>
      <c r="H39" s="141">
        <f>費用詳細!J126</f>
        <v>0</v>
      </c>
      <c r="I39" s="141">
        <f>費用詳細!K126</f>
        <v>0</v>
      </c>
      <c r="J39" s="141">
        <f>費用詳細!L126</f>
        <v>0</v>
      </c>
      <c r="K39" s="141">
        <f>費用詳細!M126</f>
        <v>0</v>
      </c>
      <c r="L39" s="141">
        <f>費用詳細!N126</f>
        <v>0</v>
      </c>
      <c r="M39" s="141">
        <f>費用詳細!O126</f>
        <v>0</v>
      </c>
      <c r="N39" s="141">
        <f>費用詳細!P126</f>
        <v>0</v>
      </c>
      <c r="O39" s="180">
        <f>費用詳細!Q126</f>
        <v>0</v>
      </c>
      <c r="P39" s="142"/>
      <c r="Q39" s="144">
        <f t="shared" si="2"/>
        <v>0</v>
      </c>
      <c r="R39" s="222"/>
    </row>
    <row r="40" spans="1:19" ht="21" customHeight="1">
      <c r="A40" s="232"/>
      <c r="B40" s="262"/>
      <c r="C40" s="135"/>
      <c r="D40" s="145">
        <f>費用詳細!F130</f>
        <v>0</v>
      </c>
      <c r="E40" s="146">
        <f>費用詳細!G130</f>
        <v>0</v>
      </c>
      <c r="F40" s="146">
        <f>費用詳細!H130</f>
        <v>0</v>
      </c>
      <c r="G40" s="146">
        <f>費用詳細!I130</f>
        <v>0</v>
      </c>
      <c r="H40" s="146">
        <f>費用詳細!J130</f>
        <v>0</v>
      </c>
      <c r="I40" s="146">
        <f>費用詳細!K130</f>
        <v>0</v>
      </c>
      <c r="J40" s="146">
        <f>費用詳細!L130</f>
        <v>0</v>
      </c>
      <c r="K40" s="146">
        <f>費用詳細!M130</f>
        <v>0</v>
      </c>
      <c r="L40" s="146">
        <f>費用詳細!N130</f>
        <v>0</v>
      </c>
      <c r="M40" s="146">
        <f>費用詳細!O130</f>
        <v>0</v>
      </c>
      <c r="N40" s="146">
        <f>費用詳細!P130</f>
        <v>0</v>
      </c>
      <c r="O40" s="182">
        <f>費用詳細!Q130</f>
        <v>0</v>
      </c>
      <c r="P40" s="166"/>
      <c r="Q40" s="144">
        <f t="shared" si="2"/>
        <v>0</v>
      </c>
      <c r="R40" s="222"/>
    </row>
    <row r="41" spans="1:19" s="5" customFormat="1" ht="21" customHeight="1">
      <c r="A41" s="227"/>
      <c r="B41" s="228"/>
      <c r="C41" s="171"/>
      <c r="D41" s="147">
        <f t="shared" ref="D41:O41" si="6">SUM(D11:D40)</f>
        <v>0</v>
      </c>
      <c r="E41" s="148">
        <f t="shared" si="6"/>
        <v>0</v>
      </c>
      <c r="F41" s="148">
        <f t="shared" si="6"/>
        <v>0</v>
      </c>
      <c r="G41" s="148">
        <f t="shared" si="6"/>
        <v>0</v>
      </c>
      <c r="H41" s="148">
        <f t="shared" si="6"/>
        <v>0</v>
      </c>
      <c r="I41" s="148">
        <f t="shared" si="6"/>
        <v>0</v>
      </c>
      <c r="J41" s="148">
        <f t="shared" si="6"/>
        <v>0</v>
      </c>
      <c r="K41" s="148">
        <f t="shared" si="6"/>
        <v>0</v>
      </c>
      <c r="L41" s="148">
        <f t="shared" si="6"/>
        <v>0</v>
      </c>
      <c r="M41" s="148">
        <f t="shared" si="6"/>
        <v>0</v>
      </c>
      <c r="N41" s="148">
        <f t="shared" si="6"/>
        <v>0</v>
      </c>
      <c r="O41" s="149">
        <f t="shared" si="6"/>
        <v>0</v>
      </c>
      <c r="P41" s="150"/>
      <c r="Q41" s="150">
        <f t="shared" si="2"/>
        <v>0</v>
      </c>
    </row>
    <row r="42" spans="1:19" ht="21" customHeight="1">
      <c r="A42" s="225" t="s">
        <v>4</v>
      </c>
      <c r="B42" s="226"/>
      <c r="C42" s="167">
        <f t="shared" ref="C42:Q42" si="7">C10-C41</f>
        <v>0</v>
      </c>
      <c r="D42" s="168">
        <f t="shared" si="7"/>
        <v>0</v>
      </c>
      <c r="E42" s="169">
        <f t="shared" si="7"/>
        <v>0</v>
      </c>
      <c r="F42" s="169">
        <f t="shared" si="7"/>
        <v>0</v>
      </c>
      <c r="G42" s="169">
        <f t="shared" si="7"/>
        <v>0</v>
      </c>
      <c r="H42" s="169">
        <f t="shared" si="7"/>
        <v>0</v>
      </c>
      <c r="I42" s="169">
        <f t="shared" si="7"/>
        <v>0</v>
      </c>
      <c r="J42" s="169">
        <f t="shared" si="7"/>
        <v>0</v>
      </c>
      <c r="K42" s="169">
        <f t="shared" si="7"/>
        <v>0</v>
      </c>
      <c r="L42" s="169">
        <f t="shared" si="7"/>
        <v>0</v>
      </c>
      <c r="M42" s="169">
        <f t="shared" si="7"/>
        <v>0</v>
      </c>
      <c r="N42" s="169">
        <f t="shared" si="7"/>
        <v>0</v>
      </c>
      <c r="O42" s="170">
        <f t="shared" si="7"/>
        <v>0</v>
      </c>
      <c r="P42" s="167">
        <f t="shared" si="7"/>
        <v>0</v>
      </c>
      <c r="Q42" s="167">
        <f t="shared" si="7"/>
        <v>0</v>
      </c>
    </row>
    <row r="43" spans="1:19" ht="21" customHeight="1">
      <c r="A43" s="235" t="s">
        <v>27</v>
      </c>
      <c r="B43" s="263" t="s">
        <v>61</v>
      </c>
      <c r="C43" s="184"/>
      <c r="D43" s="177">
        <f>営業外収益!F8</f>
        <v>0</v>
      </c>
      <c r="E43" s="178">
        <f>営業外収益!G8</f>
        <v>0</v>
      </c>
      <c r="F43" s="178">
        <f>営業外収益!H8</f>
        <v>0</v>
      </c>
      <c r="G43" s="178">
        <f>営業外収益!I8</f>
        <v>0</v>
      </c>
      <c r="H43" s="178">
        <f>営業外収益!J8</f>
        <v>0</v>
      </c>
      <c r="I43" s="178">
        <f>営業外収益!K8</f>
        <v>0</v>
      </c>
      <c r="J43" s="178">
        <f>営業外収益!L8</f>
        <v>0</v>
      </c>
      <c r="K43" s="178">
        <f>営業外収益!M8</f>
        <v>0</v>
      </c>
      <c r="L43" s="178">
        <f>営業外収益!N8</f>
        <v>0</v>
      </c>
      <c r="M43" s="178">
        <f>営業外収益!O8</f>
        <v>0</v>
      </c>
      <c r="N43" s="178">
        <f>営業外収益!P8</f>
        <v>0</v>
      </c>
      <c r="O43" s="179">
        <f>営業外収益!Q8</f>
        <v>0</v>
      </c>
      <c r="P43" s="185"/>
      <c r="Q43" s="186">
        <f t="shared" ref="Q43:Q45" si="8">SUM(D43:O43)</f>
        <v>0</v>
      </c>
    </row>
    <row r="44" spans="1:19" ht="21" customHeight="1">
      <c r="A44" s="236"/>
      <c r="B44" s="264" t="s">
        <v>62</v>
      </c>
      <c r="C44" s="134"/>
      <c r="D44" s="140">
        <f>営業外収益!F12</f>
        <v>0</v>
      </c>
      <c r="E44" s="141">
        <f>営業外収益!G12</f>
        <v>0</v>
      </c>
      <c r="F44" s="141">
        <f>営業外収益!H12</f>
        <v>0</v>
      </c>
      <c r="G44" s="141">
        <f>営業外収益!I12</f>
        <v>0</v>
      </c>
      <c r="H44" s="141">
        <f>営業外収益!J12</f>
        <v>0</v>
      </c>
      <c r="I44" s="141">
        <f>営業外収益!K12</f>
        <v>0</v>
      </c>
      <c r="J44" s="141">
        <f>営業外収益!L12</f>
        <v>0</v>
      </c>
      <c r="K44" s="141">
        <f>営業外収益!M12</f>
        <v>0</v>
      </c>
      <c r="L44" s="141">
        <f>営業外収益!N12</f>
        <v>0</v>
      </c>
      <c r="M44" s="141">
        <f>営業外収益!O12</f>
        <v>0</v>
      </c>
      <c r="N44" s="141">
        <f>営業外収益!P12</f>
        <v>0</v>
      </c>
      <c r="O44" s="180">
        <f>営業外収益!Q12</f>
        <v>0</v>
      </c>
      <c r="P44" s="142"/>
      <c r="Q44" s="144">
        <f t="shared" si="8"/>
        <v>0</v>
      </c>
    </row>
    <row r="45" spans="1:19" ht="21" customHeight="1">
      <c r="A45" s="236"/>
      <c r="B45" s="265" t="s">
        <v>63</v>
      </c>
      <c r="C45" s="187"/>
      <c r="D45" s="145">
        <f>営業外収益!F13</f>
        <v>0</v>
      </c>
      <c r="E45" s="146">
        <f>営業外収益!G13</f>
        <v>0</v>
      </c>
      <c r="F45" s="146">
        <f>営業外収益!H13</f>
        <v>0</v>
      </c>
      <c r="G45" s="146">
        <f>営業外収益!I13</f>
        <v>0</v>
      </c>
      <c r="H45" s="146">
        <f>営業外収益!J13</f>
        <v>0</v>
      </c>
      <c r="I45" s="146">
        <f>営業外収益!K13</f>
        <v>0</v>
      </c>
      <c r="J45" s="146">
        <f>営業外収益!L13</f>
        <v>0</v>
      </c>
      <c r="K45" s="146">
        <f>営業外収益!M13</f>
        <v>0</v>
      </c>
      <c r="L45" s="146">
        <f>営業外収益!N13</f>
        <v>0</v>
      </c>
      <c r="M45" s="146">
        <f>営業外収益!O13</f>
        <v>0</v>
      </c>
      <c r="N45" s="146">
        <f>営業外収益!P13</f>
        <v>0</v>
      </c>
      <c r="O45" s="182">
        <f>営業外収益!Q13</f>
        <v>0</v>
      </c>
      <c r="P45" s="188"/>
      <c r="Q45" s="189">
        <f t="shared" si="8"/>
        <v>0</v>
      </c>
    </row>
    <row r="46" spans="1:19" ht="21" customHeight="1">
      <c r="A46" s="237"/>
      <c r="B46" s="190"/>
      <c r="C46" s="191"/>
      <c r="D46" s="192">
        <f>SUM(D43:D45)</f>
        <v>0</v>
      </c>
      <c r="E46" s="193">
        <f t="shared" ref="E46:O46" si="9">SUM(E43:E45)</f>
        <v>0</v>
      </c>
      <c r="F46" s="193">
        <f t="shared" si="9"/>
        <v>0</v>
      </c>
      <c r="G46" s="193">
        <f t="shared" si="9"/>
        <v>0</v>
      </c>
      <c r="H46" s="193">
        <f t="shared" si="9"/>
        <v>0</v>
      </c>
      <c r="I46" s="193">
        <f t="shared" si="9"/>
        <v>0</v>
      </c>
      <c r="J46" s="193">
        <f t="shared" si="9"/>
        <v>0</v>
      </c>
      <c r="K46" s="193">
        <f t="shared" si="9"/>
        <v>0</v>
      </c>
      <c r="L46" s="193">
        <f t="shared" si="9"/>
        <v>0</v>
      </c>
      <c r="M46" s="193">
        <f t="shared" si="9"/>
        <v>0</v>
      </c>
      <c r="N46" s="193">
        <f t="shared" si="9"/>
        <v>0</v>
      </c>
      <c r="O46" s="194">
        <f t="shared" si="9"/>
        <v>0</v>
      </c>
      <c r="P46" s="195"/>
      <c r="Q46" s="195">
        <f t="shared" ref="Q46:Q49" si="10">SUM(D46:O46)</f>
        <v>0</v>
      </c>
    </row>
    <row r="47" spans="1:19" ht="21" customHeight="1">
      <c r="A47" s="238" t="s">
        <v>34</v>
      </c>
      <c r="B47" s="263" t="s">
        <v>64</v>
      </c>
      <c r="C47" s="184"/>
      <c r="D47" s="177">
        <f>営業外収益!F19</f>
        <v>0</v>
      </c>
      <c r="E47" s="178">
        <f>営業外収益!G19</f>
        <v>0</v>
      </c>
      <c r="F47" s="178">
        <f>営業外収益!H19</f>
        <v>0</v>
      </c>
      <c r="G47" s="178">
        <f>営業外収益!I19</f>
        <v>0</v>
      </c>
      <c r="H47" s="178">
        <f>営業外収益!J19</f>
        <v>0</v>
      </c>
      <c r="I47" s="178">
        <f>営業外収益!K19</f>
        <v>0</v>
      </c>
      <c r="J47" s="178">
        <f>営業外収益!L19</f>
        <v>0</v>
      </c>
      <c r="K47" s="178">
        <f>営業外収益!M19</f>
        <v>0</v>
      </c>
      <c r="L47" s="178">
        <f>営業外収益!N19</f>
        <v>0</v>
      </c>
      <c r="M47" s="178">
        <f>営業外収益!O19</f>
        <v>0</v>
      </c>
      <c r="N47" s="178">
        <f>営業外収益!P19</f>
        <v>0</v>
      </c>
      <c r="O47" s="179">
        <f>営業外収益!Q19</f>
        <v>0</v>
      </c>
      <c r="P47" s="185"/>
      <c r="Q47" s="186">
        <f t="shared" si="10"/>
        <v>0</v>
      </c>
    </row>
    <row r="48" spans="1:19" ht="21" customHeight="1">
      <c r="A48" s="239"/>
      <c r="B48" s="264" t="s">
        <v>65</v>
      </c>
      <c r="C48" s="134"/>
      <c r="D48" s="140">
        <f>営業外収益!F23</f>
        <v>0</v>
      </c>
      <c r="E48" s="141">
        <f>営業外収益!G23</f>
        <v>0</v>
      </c>
      <c r="F48" s="141">
        <f>営業外収益!H23</f>
        <v>0</v>
      </c>
      <c r="G48" s="141">
        <f>営業外収益!I23</f>
        <v>0</v>
      </c>
      <c r="H48" s="141">
        <f>営業外収益!J23</f>
        <v>0</v>
      </c>
      <c r="I48" s="141">
        <f>営業外収益!K23</f>
        <v>0</v>
      </c>
      <c r="J48" s="141">
        <f>営業外収益!L23</f>
        <v>0</v>
      </c>
      <c r="K48" s="141">
        <f>営業外収益!M23</f>
        <v>0</v>
      </c>
      <c r="L48" s="141">
        <f>営業外収益!N23</f>
        <v>0</v>
      </c>
      <c r="M48" s="141">
        <f>営業外収益!O23</f>
        <v>0</v>
      </c>
      <c r="N48" s="141">
        <f>営業外収益!P23</f>
        <v>0</v>
      </c>
      <c r="O48" s="180">
        <f>営業外収益!Q23</f>
        <v>0</v>
      </c>
      <c r="P48" s="142"/>
      <c r="Q48" s="144">
        <f t="shared" si="10"/>
        <v>0</v>
      </c>
    </row>
    <row r="49" spans="1:17" ht="21" customHeight="1">
      <c r="A49" s="239"/>
      <c r="B49" s="265"/>
      <c r="C49" s="187"/>
      <c r="D49" s="145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82"/>
      <c r="P49" s="188"/>
      <c r="Q49" s="189">
        <f t="shared" si="10"/>
        <v>0</v>
      </c>
    </row>
    <row r="50" spans="1:17" ht="21" customHeight="1">
      <c r="A50" s="240"/>
      <c r="B50" s="200"/>
      <c r="C50" s="201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4"/>
      <c r="P50" s="189"/>
      <c r="Q50" s="189">
        <f t="shared" ref="Q50" si="11">SUM(D50:O50)</f>
        <v>0</v>
      </c>
    </row>
    <row r="51" spans="1:17" ht="7.5" customHeight="1">
      <c r="A51" s="1"/>
      <c r="B51" s="1"/>
      <c r="C51" s="14"/>
    </row>
    <row r="52" spans="1:17" ht="21" customHeight="1">
      <c r="A52" s="223" t="s">
        <v>36</v>
      </c>
      <c r="B52" s="224"/>
      <c r="C52" s="205">
        <f t="shared" ref="C52" si="12">C42+C46-C50</f>
        <v>0</v>
      </c>
      <c r="D52" s="206">
        <f>D42+D46-D50</f>
        <v>0</v>
      </c>
      <c r="E52" s="207">
        <f t="shared" ref="E52:Q52" si="13">E42+E46-E50</f>
        <v>0</v>
      </c>
      <c r="F52" s="207">
        <f t="shared" si="13"/>
        <v>0</v>
      </c>
      <c r="G52" s="207">
        <f t="shared" si="13"/>
        <v>0</v>
      </c>
      <c r="H52" s="207">
        <f t="shared" si="13"/>
        <v>0</v>
      </c>
      <c r="I52" s="207">
        <f t="shared" si="13"/>
        <v>0</v>
      </c>
      <c r="J52" s="207">
        <f t="shared" si="13"/>
        <v>0</v>
      </c>
      <c r="K52" s="207">
        <f t="shared" si="13"/>
        <v>0</v>
      </c>
      <c r="L52" s="207">
        <f t="shared" si="13"/>
        <v>0</v>
      </c>
      <c r="M52" s="207">
        <f t="shared" si="13"/>
        <v>0</v>
      </c>
      <c r="N52" s="207">
        <f t="shared" si="13"/>
        <v>0</v>
      </c>
      <c r="O52" s="208">
        <f t="shared" si="13"/>
        <v>0</v>
      </c>
      <c r="P52" s="205">
        <f t="shared" si="13"/>
        <v>0</v>
      </c>
      <c r="Q52" s="209">
        <f t="shared" si="13"/>
        <v>0</v>
      </c>
    </row>
  </sheetData>
  <mergeCells count="9">
    <mergeCell ref="A52:B52"/>
    <mergeCell ref="A42:B42"/>
    <mergeCell ref="A41:B41"/>
    <mergeCell ref="A4:B4"/>
    <mergeCell ref="A10:B10"/>
    <mergeCell ref="A11:A40"/>
    <mergeCell ref="A9:B9"/>
    <mergeCell ref="A43:A46"/>
    <mergeCell ref="A47:A50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4246-55C3-480E-91CA-93F22342EFDD}">
  <sheetPr>
    <tabColor rgb="FF00B050"/>
    <pageSetUpPr fitToPage="1"/>
  </sheetPr>
  <dimension ref="A1:R23"/>
  <sheetViews>
    <sheetView zoomScale="70" zoomScaleNormal="70" workbookViewId="0">
      <pane xSplit="4" ySplit="4" topLeftCell="E5" activePane="bottomRight" state="frozen"/>
      <selection activeCell="G27" sqref="G27"/>
      <selection pane="topRight" activeCell="G27" sqref="G27"/>
      <selection pane="bottomLeft" activeCell="G27" sqref="G27"/>
      <selection pane="bottomRight" activeCell="E4" sqref="E4"/>
    </sheetView>
  </sheetViews>
  <sheetFormatPr defaultColWidth="9" defaultRowHeight="12.6"/>
  <cols>
    <col min="1" max="1" width="7.44140625" style="3" customWidth="1"/>
    <col min="2" max="2" width="12.77734375" style="3" bestFit="1" customWidth="1"/>
    <col min="3" max="3" width="23.33203125" style="4" bestFit="1" customWidth="1"/>
    <col min="4" max="4" width="3.109375" style="8" customWidth="1"/>
    <col min="5" max="17" width="15.6640625" style="3" customWidth="1"/>
    <col min="18" max="18" width="12.21875" style="3" bestFit="1" customWidth="1"/>
    <col min="19" max="16384" width="9" style="3"/>
  </cols>
  <sheetData>
    <row r="1" spans="1:18" ht="22.8">
      <c r="A1" s="7" t="str">
        <f ca="1">RIGHT(CELL("filename",B1),LEN(CELL("filename",B1))-FIND("]",CELL("filename",B1)))</f>
        <v>売上詳細</v>
      </c>
    </row>
    <row r="3" spans="1:18">
      <c r="B3" s="2"/>
      <c r="C3" s="10"/>
      <c r="D3" s="9"/>
      <c r="E3" s="210">
        <f>'財務（PL)計画'!D3</f>
        <v>43466</v>
      </c>
      <c r="F3" s="211">
        <f>'財務（PL)計画'!E3</f>
        <v>43497</v>
      </c>
      <c r="G3" s="211">
        <f>'財務（PL)計画'!F3</f>
        <v>43525</v>
      </c>
      <c r="H3" s="211">
        <f>'財務（PL)計画'!G3</f>
        <v>43556</v>
      </c>
      <c r="I3" s="211">
        <f>'財務（PL)計画'!H3</f>
        <v>43586</v>
      </c>
      <c r="J3" s="211">
        <f>'財務（PL)計画'!I3</f>
        <v>43617</v>
      </c>
      <c r="K3" s="211">
        <f>'財務（PL)計画'!J3</f>
        <v>43647</v>
      </c>
      <c r="L3" s="211">
        <f>'財務（PL)計画'!K3</f>
        <v>43678</v>
      </c>
      <c r="M3" s="211">
        <f>'財務（PL)計画'!L3</f>
        <v>43709</v>
      </c>
      <c r="N3" s="211">
        <f>'財務（PL)計画'!M3</f>
        <v>43739</v>
      </c>
      <c r="O3" s="211">
        <f>'財務（PL)計画'!N3</f>
        <v>43770</v>
      </c>
      <c r="P3" s="212">
        <f>'財務（PL)計画'!O3</f>
        <v>43800</v>
      </c>
      <c r="Q3" s="22" t="s">
        <v>66</v>
      </c>
    </row>
    <row r="4" spans="1:18" s="6" customFormat="1" ht="61.5" customHeight="1">
      <c r="A4" s="241" t="s">
        <v>8</v>
      </c>
      <c r="B4" s="242"/>
      <c r="C4" s="242"/>
      <c r="D4" s="24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26"/>
    </row>
    <row r="5" spans="1:18" s="6" customFormat="1" ht="24" customHeight="1">
      <c r="A5" s="27" t="s">
        <v>2</v>
      </c>
      <c r="B5" s="28">
        <f>'財務（PL)計画'!B5</f>
        <v>0</v>
      </c>
      <c r="C5" s="29"/>
      <c r="D5" s="30" t="s">
        <v>5</v>
      </c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4">
        <f t="shared" ref="Q5:Q22" si="0">SUM(E5:P5)</f>
        <v>0</v>
      </c>
    </row>
    <row r="6" spans="1:18" s="6" customFormat="1" ht="24" customHeight="1">
      <c r="A6" s="35"/>
      <c r="B6" s="36"/>
      <c r="C6" s="37"/>
      <c r="D6" s="38" t="s">
        <v>9</v>
      </c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>
        <f t="shared" si="0"/>
        <v>0</v>
      </c>
      <c r="R6" s="213"/>
    </row>
    <row r="7" spans="1:18" s="6" customFormat="1" ht="24" customHeight="1">
      <c r="A7" s="35"/>
      <c r="B7" s="36"/>
      <c r="C7" s="37"/>
      <c r="D7" s="38" t="s">
        <v>10</v>
      </c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  <c r="Q7" s="42">
        <f t="shared" si="0"/>
        <v>0</v>
      </c>
    </row>
    <row r="8" spans="1:18" s="6" customFormat="1" ht="24" customHeight="1">
      <c r="A8" s="35"/>
      <c r="B8" s="36"/>
      <c r="C8" s="37"/>
      <c r="D8" s="38" t="s">
        <v>11</v>
      </c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42">
        <f t="shared" si="0"/>
        <v>0</v>
      </c>
    </row>
    <row r="9" spans="1:18" s="6" customFormat="1" ht="24" customHeight="1">
      <c r="A9" s="35"/>
      <c r="B9" s="36"/>
      <c r="C9" s="46"/>
      <c r="D9" s="47" t="s">
        <v>32</v>
      </c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51">
        <f t="shared" si="0"/>
        <v>0</v>
      </c>
    </row>
    <row r="10" spans="1:18" s="6" customFormat="1" ht="24" customHeight="1">
      <c r="A10" s="35"/>
      <c r="B10" s="52"/>
      <c r="C10" s="53" t="s">
        <v>12</v>
      </c>
      <c r="D10" s="54"/>
      <c r="E10" s="55">
        <f t="shared" ref="E10:P10" si="1">SUM(E5:E9)</f>
        <v>0</v>
      </c>
      <c r="F10" s="56">
        <f t="shared" si="1"/>
        <v>0</v>
      </c>
      <c r="G10" s="56">
        <f t="shared" si="1"/>
        <v>0</v>
      </c>
      <c r="H10" s="56">
        <f t="shared" si="1"/>
        <v>0</v>
      </c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>
        <f t="shared" si="1"/>
        <v>0</v>
      </c>
      <c r="P10" s="57">
        <f t="shared" si="1"/>
        <v>0</v>
      </c>
      <c r="Q10" s="58">
        <f t="shared" si="0"/>
        <v>0</v>
      </c>
    </row>
    <row r="11" spans="1:18" s="6" customFormat="1" ht="24" customHeight="1">
      <c r="A11" s="35"/>
      <c r="B11" s="28">
        <f>'財務（PL)計画'!B6</f>
        <v>0</v>
      </c>
      <c r="C11" s="29"/>
      <c r="D11" s="30" t="s">
        <v>6</v>
      </c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34">
        <f t="shared" si="0"/>
        <v>0</v>
      </c>
    </row>
    <row r="12" spans="1:18" s="6" customFormat="1" ht="24" customHeight="1">
      <c r="A12" s="35"/>
      <c r="B12" s="36"/>
      <c r="C12" s="37"/>
      <c r="D12" s="38" t="s">
        <v>13</v>
      </c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42">
        <f t="shared" si="0"/>
        <v>0</v>
      </c>
      <c r="R12" s="213"/>
    </row>
    <row r="13" spans="1:18" s="6" customFormat="1" ht="24" customHeight="1">
      <c r="A13" s="35"/>
      <c r="B13" s="36"/>
      <c r="C13" s="59"/>
      <c r="D13" s="38" t="s">
        <v>14</v>
      </c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42">
        <f t="shared" si="0"/>
        <v>0</v>
      </c>
    </row>
    <row r="14" spans="1:18" s="6" customFormat="1" ht="24" customHeight="1">
      <c r="A14" s="35"/>
      <c r="B14" s="36"/>
      <c r="C14" s="59"/>
      <c r="D14" s="38" t="s">
        <v>15</v>
      </c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42">
        <f t="shared" si="0"/>
        <v>0</v>
      </c>
    </row>
    <row r="15" spans="1:18" s="6" customFormat="1" ht="24" customHeight="1">
      <c r="A15" s="35"/>
      <c r="B15" s="36"/>
      <c r="C15" s="60"/>
      <c r="D15" s="47" t="s">
        <v>16</v>
      </c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51">
        <f t="shared" si="0"/>
        <v>0</v>
      </c>
    </row>
    <row r="16" spans="1:18" s="6" customFormat="1" ht="24" customHeight="1">
      <c r="A16" s="35"/>
      <c r="B16" s="52"/>
      <c r="C16" s="61" t="s">
        <v>17</v>
      </c>
      <c r="D16" s="62"/>
      <c r="E16" s="55">
        <f>SUM(E11:E15)</f>
        <v>0</v>
      </c>
      <c r="F16" s="56">
        <f t="shared" ref="F16:P16" si="2">SUM(F11:F15)</f>
        <v>0</v>
      </c>
      <c r="G16" s="56">
        <f t="shared" si="2"/>
        <v>0</v>
      </c>
      <c r="H16" s="56">
        <f t="shared" si="2"/>
        <v>0</v>
      </c>
      <c r="I16" s="56">
        <f t="shared" si="2"/>
        <v>0</v>
      </c>
      <c r="J16" s="56">
        <f t="shared" si="2"/>
        <v>0</v>
      </c>
      <c r="K16" s="56">
        <f t="shared" si="2"/>
        <v>0</v>
      </c>
      <c r="L16" s="56">
        <f t="shared" si="2"/>
        <v>0</v>
      </c>
      <c r="M16" s="56">
        <f t="shared" si="2"/>
        <v>0</v>
      </c>
      <c r="N16" s="56">
        <f t="shared" si="2"/>
        <v>0</v>
      </c>
      <c r="O16" s="56">
        <f t="shared" si="2"/>
        <v>0</v>
      </c>
      <c r="P16" s="57">
        <f t="shared" si="2"/>
        <v>0</v>
      </c>
      <c r="Q16" s="58">
        <f t="shared" si="0"/>
        <v>0</v>
      </c>
    </row>
    <row r="17" spans="1:18" s="6" customFormat="1" ht="24" customHeight="1">
      <c r="A17" s="35"/>
      <c r="B17" s="28">
        <f>'財務（PL)計画'!B7</f>
        <v>0</v>
      </c>
      <c r="C17" s="29"/>
      <c r="D17" s="30" t="s">
        <v>7</v>
      </c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34">
        <f t="shared" si="0"/>
        <v>0</v>
      </c>
    </row>
    <row r="18" spans="1:18" s="6" customFormat="1" ht="24" customHeight="1">
      <c r="A18" s="35"/>
      <c r="B18" s="36"/>
      <c r="C18" s="37"/>
      <c r="D18" s="38" t="s">
        <v>18</v>
      </c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66"/>
      <c r="Q18" s="42">
        <f t="shared" si="0"/>
        <v>0</v>
      </c>
      <c r="R18" s="213"/>
    </row>
    <row r="19" spans="1:18" s="6" customFormat="1" ht="24" customHeight="1">
      <c r="A19" s="35"/>
      <c r="B19" s="36"/>
      <c r="C19" s="59"/>
      <c r="D19" s="38" t="s">
        <v>19</v>
      </c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66"/>
      <c r="Q19" s="42">
        <f t="shared" si="0"/>
        <v>0</v>
      </c>
    </row>
    <row r="20" spans="1:18" s="6" customFormat="1" ht="24" customHeight="1">
      <c r="A20" s="35"/>
      <c r="B20" s="36"/>
      <c r="C20" s="59"/>
      <c r="D20" s="38" t="s">
        <v>20</v>
      </c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66"/>
      <c r="Q20" s="42">
        <f t="shared" si="0"/>
        <v>0</v>
      </c>
    </row>
    <row r="21" spans="1:18" s="6" customFormat="1" ht="24" customHeight="1">
      <c r="A21" s="35"/>
      <c r="B21" s="36"/>
      <c r="C21" s="60"/>
      <c r="D21" s="47" t="s">
        <v>31</v>
      </c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67"/>
      <c r="Q21" s="45">
        <f t="shared" si="0"/>
        <v>0</v>
      </c>
    </row>
    <row r="22" spans="1:18" s="6" customFormat="1" ht="24" customHeight="1">
      <c r="A22" s="68"/>
      <c r="B22" s="52"/>
      <c r="C22" s="61" t="s">
        <v>21</v>
      </c>
      <c r="D22" s="62"/>
      <c r="E22" s="69">
        <f t="shared" ref="E22:P22" si="3">SUM(E17:E21)</f>
        <v>0</v>
      </c>
      <c r="F22" s="70">
        <f t="shared" si="3"/>
        <v>0</v>
      </c>
      <c r="G22" s="70">
        <f t="shared" si="3"/>
        <v>0</v>
      </c>
      <c r="H22" s="70">
        <f t="shared" si="3"/>
        <v>0</v>
      </c>
      <c r="I22" s="70">
        <f t="shared" si="3"/>
        <v>0</v>
      </c>
      <c r="J22" s="70">
        <f t="shared" si="3"/>
        <v>0</v>
      </c>
      <c r="K22" s="70">
        <f t="shared" si="3"/>
        <v>0</v>
      </c>
      <c r="L22" s="70">
        <f t="shared" si="3"/>
        <v>0</v>
      </c>
      <c r="M22" s="70">
        <f t="shared" si="3"/>
        <v>0</v>
      </c>
      <c r="N22" s="70">
        <f t="shared" si="3"/>
        <v>0</v>
      </c>
      <c r="O22" s="70">
        <f t="shared" si="3"/>
        <v>0</v>
      </c>
      <c r="P22" s="71">
        <f t="shared" si="3"/>
        <v>0</v>
      </c>
      <c r="Q22" s="72">
        <f t="shared" si="0"/>
        <v>0</v>
      </c>
    </row>
    <row r="23" spans="1:18" s="6" customFormat="1" ht="24" customHeight="1">
      <c r="A23" s="73"/>
      <c r="B23" s="74"/>
      <c r="C23" s="75" t="s">
        <v>22</v>
      </c>
      <c r="D23" s="76"/>
      <c r="E23" s="77">
        <f t="shared" ref="E23:Q23" si="4">SUM(E22,E16,E10)</f>
        <v>0</v>
      </c>
      <c r="F23" s="78">
        <f t="shared" si="4"/>
        <v>0</v>
      </c>
      <c r="G23" s="78">
        <f t="shared" si="4"/>
        <v>0</v>
      </c>
      <c r="H23" s="78">
        <f t="shared" si="4"/>
        <v>0</v>
      </c>
      <c r="I23" s="78">
        <f t="shared" si="4"/>
        <v>0</v>
      </c>
      <c r="J23" s="78">
        <f t="shared" si="4"/>
        <v>0</v>
      </c>
      <c r="K23" s="78">
        <f t="shared" si="4"/>
        <v>0</v>
      </c>
      <c r="L23" s="78">
        <f t="shared" si="4"/>
        <v>0</v>
      </c>
      <c r="M23" s="78">
        <f t="shared" si="4"/>
        <v>0</v>
      </c>
      <c r="N23" s="78">
        <f t="shared" si="4"/>
        <v>0</v>
      </c>
      <c r="O23" s="78">
        <f t="shared" si="4"/>
        <v>0</v>
      </c>
      <c r="P23" s="79">
        <f t="shared" si="4"/>
        <v>0</v>
      </c>
      <c r="Q23" s="80">
        <f t="shared" si="4"/>
        <v>0</v>
      </c>
      <c r="R23" s="213"/>
    </row>
  </sheetData>
  <mergeCells count="1">
    <mergeCell ref="A4:D4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EEAA-4646-40AA-A8B2-BB5773AE6C1C}">
  <sheetPr>
    <tabColor rgb="FF00B050"/>
  </sheetPr>
  <dimension ref="A1:S133"/>
  <sheetViews>
    <sheetView view="pageBreakPreview" zoomScale="70" zoomScaleNormal="100" zoomScaleSheetLayoutView="70" workbookViewId="0">
      <pane xSplit="4" ySplit="4" topLeftCell="E5" activePane="bottomRight" state="frozen"/>
      <selection activeCell="G27" sqref="G27"/>
      <selection pane="topRight" activeCell="G27" sqref="G27"/>
      <selection pane="bottomLeft" activeCell="G27" sqref="G27"/>
      <selection pane="bottomRight"/>
    </sheetView>
  </sheetViews>
  <sheetFormatPr defaultColWidth="9" defaultRowHeight="12.6"/>
  <cols>
    <col min="1" max="1" width="7.44140625" style="3" customWidth="1"/>
    <col min="2" max="2" width="12.77734375" style="3" bestFit="1" customWidth="1"/>
    <col min="3" max="3" width="23.33203125" style="4" bestFit="1" customWidth="1"/>
    <col min="4" max="4" width="3.109375" style="8" customWidth="1"/>
    <col min="5" max="19" width="15.6640625" style="3" customWidth="1"/>
    <col min="20" max="16384" width="9" style="3"/>
  </cols>
  <sheetData>
    <row r="1" spans="1:19" ht="22.8">
      <c r="A1" s="7" t="str">
        <f ca="1">RIGHT(CELL("filename",B1),LEN(CELL("filename",B1))-FIND("]",CELL("filename",B1)))</f>
        <v>費用詳細</v>
      </c>
    </row>
    <row r="3" spans="1:19">
      <c r="B3" s="2"/>
      <c r="C3" s="10"/>
      <c r="D3" s="9"/>
      <c r="E3" s="21" t="str">
        <f>'財務（PL)計画'!C3</f>
        <v>期首棚卸高</v>
      </c>
      <c r="F3" s="21">
        <f>'財務（PL)計画'!D3</f>
        <v>43466</v>
      </c>
      <c r="G3" s="21">
        <f>'財務（PL)計画'!E3</f>
        <v>43497</v>
      </c>
      <c r="H3" s="21">
        <f>'財務（PL)計画'!F3</f>
        <v>43525</v>
      </c>
      <c r="I3" s="21">
        <f>'財務（PL)計画'!G3</f>
        <v>43556</v>
      </c>
      <c r="J3" s="21">
        <f>'財務（PL)計画'!H3</f>
        <v>43586</v>
      </c>
      <c r="K3" s="21">
        <f>'財務（PL)計画'!I3</f>
        <v>43617</v>
      </c>
      <c r="L3" s="21">
        <f>'財務（PL)計画'!J3</f>
        <v>43647</v>
      </c>
      <c r="M3" s="21">
        <f>'財務（PL)計画'!K3</f>
        <v>43678</v>
      </c>
      <c r="N3" s="21">
        <f>'財務（PL)計画'!L3</f>
        <v>43709</v>
      </c>
      <c r="O3" s="21">
        <f>'財務（PL)計画'!M3</f>
        <v>43739</v>
      </c>
      <c r="P3" s="21">
        <f>'財務（PL)計画'!N3</f>
        <v>43770</v>
      </c>
      <c r="Q3" s="21">
        <f>'財務（PL)計画'!O3</f>
        <v>43800</v>
      </c>
      <c r="R3" s="21" t="str">
        <f>'財務（PL)計画'!P3</f>
        <v>期末棚卸高</v>
      </c>
      <c r="S3" s="22" t="s">
        <v>30</v>
      </c>
    </row>
    <row r="4" spans="1:19" s="6" customFormat="1" ht="61.5" customHeight="1" thickBot="1">
      <c r="A4" s="244" t="s">
        <v>23</v>
      </c>
      <c r="B4" s="242"/>
      <c r="C4" s="242"/>
      <c r="D4" s="243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2"/>
      <c r="Q4" s="82"/>
      <c r="R4" s="82"/>
      <c r="S4" s="83"/>
    </row>
    <row r="5" spans="1:19" ht="21" customHeight="1">
      <c r="A5" s="163" t="s">
        <v>0</v>
      </c>
      <c r="B5" s="151" t="s">
        <v>24</v>
      </c>
      <c r="C5" s="152"/>
      <c r="D5" s="153">
        <v>1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76"/>
      <c r="S5" s="155">
        <f t="shared" ref="S5:S36" si="0">SUM(E5:R5)</f>
        <v>0</v>
      </c>
    </row>
    <row r="6" spans="1:19" ht="21" customHeight="1">
      <c r="A6" s="164"/>
      <c r="B6" s="2"/>
      <c r="C6" s="89"/>
      <c r="D6" s="90">
        <v>2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08"/>
      <c r="S6" s="156">
        <f t="shared" si="0"/>
        <v>0</v>
      </c>
    </row>
    <row r="7" spans="1:19" ht="21" customHeight="1">
      <c r="A7" s="164"/>
      <c r="B7" s="2"/>
      <c r="C7" s="89"/>
      <c r="D7" s="90">
        <v>3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08"/>
      <c r="S7" s="156">
        <f t="shared" si="0"/>
        <v>0</v>
      </c>
    </row>
    <row r="8" spans="1:19" ht="21" customHeight="1">
      <c r="A8" s="164"/>
      <c r="B8" s="2"/>
      <c r="C8" s="89"/>
      <c r="D8" s="90">
        <v>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108"/>
      <c r="P8" s="108"/>
      <c r="Q8" s="108"/>
      <c r="R8" s="108"/>
      <c r="S8" s="156">
        <f t="shared" si="0"/>
        <v>0</v>
      </c>
    </row>
    <row r="9" spans="1:19" ht="21" customHeight="1">
      <c r="A9" s="164"/>
      <c r="B9" s="2"/>
      <c r="C9" s="93"/>
      <c r="D9" s="94">
        <v>5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109"/>
      <c r="P9" s="109"/>
      <c r="Q9" s="109"/>
      <c r="R9" s="109"/>
      <c r="S9" s="157">
        <f t="shared" si="0"/>
        <v>0</v>
      </c>
    </row>
    <row r="10" spans="1:19" ht="21" customHeight="1" thickBot="1">
      <c r="A10" s="165"/>
      <c r="B10" s="158"/>
      <c r="C10" s="159"/>
      <c r="D10" s="160"/>
      <c r="E10" s="161">
        <f t="shared" ref="E10:N10" si="1">SUM(E5:E9)</f>
        <v>0</v>
      </c>
      <c r="F10" s="161">
        <f t="shared" si="1"/>
        <v>0</v>
      </c>
      <c r="G10" s="161">
        <f t="shared" si="1"/>
        <v>0</v>
      </c>
      <c r="H10" s="161">
        <f t="shared" si="1"/>
        <v>0</v>
      </c>
      <c r="I10" s="161">
        <f t="shared" si="1"/>
        <v>0</v>
      </c>
      <c r="J10" s="161">
        <f t="shared" si="1"/>
        <v>0</v>
      </c>
      <c r="K10" s="161">
        <f t="shared" si="1"/>
        <v>0</v>
      </c>
      <c r="L10" s="161">
        <f t="shared" si="1"/>
        <v>0</v>
      </c>
      <c r="M10" s="161">
        <f t="shared" si="1"/>
        <v>0</v>
      </c>
      <c r="N10" s="161">
        <f t="shared" si="1"/>
        <v>0</v>
      </c>
      <c r="O10" s="161">
        <f t="shared" ref="O10:R10" si="2">SUM(O5:O9)</f>
        <v>0</v>
      </c>
      <c r="P10" s="161">
        <f t="shared" si="2"/>
        <v>0</v>
      </c>
      <c r="Q10" s="161">
        <f t="shared" si="2"/>
        <v>0</v>
      </c>
      <c r="R10" s="161">
        <f t="shared" si="2"/>
        <v>0</v>
      </c>
      <c r="S10" s="162">
        <f t="shared" si="0"/>
        <v>0</v>
      </c>
    </row>
    <row r="11" spans="1:19" ht="21" customHeight="1">
      <c r="A11" s="15" t="s">
        <v>25</v>
      </c>
      <c r="B11" s="36" t="str">
        <f>'財務（PL)計画'!B11</f>
        <v>労務費</v>
      </c>
      <c r="C11" s="102"/>
      <c r="D11" s="103">
        <v>1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04">
        <f t="shared" si="0"/>
        <v>0</v>
      </c>
    </row>
    <row r="12" spans="1:19" ht="21" customHeight="1">
      <c r="A12" s="15"/>
      <c r="B12" s="36"/>
      <c r="C12" s="102"/>
      <c r="D12" s="103">
        <v>2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104">
        <f t="shared" si="0"/>
        <v>0</v>
      </c>
    </row>
    <row r="13" spans="1:19" ht="21" customHeight="1">
      <c r="A13" s="15"/>
      <c r="B13" s="36"/>
      <c r="C13" s="105"/>
      <c r="D13" s="99">
        <v>3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01">
        <f t="shared" si="0"/>
        <v>0</v>
      </c>
    </row>
    <row r="14" spans="1:19" ht="21" customHeight="1">
      <c r="A14" s="15"/>
      <c r="B14" s="52"/>
      <c r="C14" s="98"/>
      <c r="D14" s="99"/>
      <c r="E14" s="100">
        <f t="shared" ref="E14:N14" si="3">SUM(E11:E13)</f>
        <v>0</v>
      </c>
      <c r="F14" s="100">
        <f t="shared" si="3"/>
        <v>0</v>
      </c>
      <c r="G14" s="100">
        <f t="shared" si="3"/>
        <v>0</v>
      </c>
      <c r="H14" s="100">
        <f t="shared" si="3"/>
        <v>0</v>
      </c>
      <c r="I14" s="100">
        <f t="shared" si="3"/>
        <v>0</v>
      </c>
      <c r="J14" s="100">
        <f t="shared" si="3"/>
        <v>0</v>
      </c>
      <c r="K14" s="100">
        <f t="shared" si="3"/>
        <v>0</v>
      </c>
      <c r="L14" s="100">
        <f t="shared" si="3"/>
        <v>0</v>
      </c>
      <c r="M14" s="100">
        <f t="shared" si="3"/>
        <v>0</v>
      </c>
      <c r="N14" s="100">
        <f t="shared" si="3"/>
        <v>0</v>
      </c>
      <c r="O14" s="100">
        <f t="shared" ref="O14:R14" si="4">SUM(O11:O13)</f>
        <v>0</v>
      </c>
      <c r="P14" s="100">
        <f t="shared" si="4"/>
        <v>0</v>
      </c>
      <c r="Q14" s="100">
        <f t="shared" si="4"/>
        <v>0</v>
      </c>
      <c r="R14" s="100">
        <f t="shared" si="4"/>
        <v>0</v>
      </c>
      <c r="S14" s="101">
        <f t="shared" si="0"/>
        <v>0</v>
      </c>
    </row>
    <row r="15" spans="1:19" ht="21" customHeight="1">
      <c r="A15" s="15"/>
      <c r="B15" s="28" t="str">
        <f>'財務（PL)計画'!B12</f>
        <v>旅費交通費</v>
      </c>
      <c r="C15" s="85"/>
      <c r="D15" s="86">
        <v>1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8">
        <f t="shared" si="0"/>
        <v>0</v>
      </c>
    </row>
    <row r="16" spans="1:19" ht="21" customHeight="1">
      <c r="A16" s="15"/>
      <c r="B16" s="36"/>
      <c r="C16" s="102"/>
      <c r="D16" s="103">
        <v>2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104">
        <f t="shared" si="0"/>
        <v>0</v>
      </c>
    </row>
    <row r="17" spans="1:19" ht="21" customHeight="1">
      <c r="A17" s="15"/>
      <c r="B17" s="36"/>
      <c r="C17" s="105"/>
      <c r="D17" s="99">
        <v>3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01">
        <f t="shared" si="0"/>
        <v>0</v>
      </c>
    </row>
    <row r="18" spans="1:19" ht="21" customHeight="1">
      <c r="A18" s="15"/>
      <c r="B18" s="52"/>
      <c r="C18" s="98"/>
      <c r="D18" s="99"/>
      <c r="E18" s="100">
        <f t="shared" ref="E18:N18" si="5">SUM(E15:E17)</f>
        <v>0</v>
      </c>
      <c r="F18" s="100">
        <f t="shared" si="5"/>
        <v>0</v>
      </c>
      <c r="G18" s="100">
        <f t="shared" si="5"/>
        <v>0</v>
      </c>
      <c r="H18" s="100">
        <f t="shared" si="5"/>
        <v>0</v>
      </c>
      <c r="I18" s="100">
        <f t="shared" si="5"/>
        <v>0</v>
      </c>
      <c r="J18" s="100">
        <f t="shared" si="5"/>
        <v>0</v>
      </c>
      <c r="K18" s="100">
        <f t="shared" si="5"/>
        <v>0</v>
      </c>
      <c r="L18" s="100">
        <f t="shared" si="5"/>
        <v>0</v>
      </c>
      <c r="M18" s="100">
        <f t="shared" si="5"/>
        <v>0</v>
      </c>
      <c r="N18" s="100">
        <f t="shared" si="5"/>
        <v>0</v>
      </c>
      <c r="O18" s="100">
        <f t="shared" ref="O18:R18" si="6">SUM(O15:O17)</f>
        <v>0</v>
      </c>
      <c r="P18" s="100">
        <f t="shared" si="6"/>
        <v>0</v>
      </c>
      <c r="Q18" s="100">
        <f t="shared" si="6"/>
        <v>0</v>
      </c>
      <c r="R18" s="100">
        <f t="shared" si="6"/>
        <v>0</v>
      </c>
      <c r="S18" s="101">
        <f t="shared" si="0"/>
        <v>0</v>
      </c>
    </row>
    <row r="19" spans="1:19" ht="21" customHeight="1">
      <c r="A19" s="15"/>
      <c r="B19" s="28" t="str">
        <f>'財務（PL)計画'!B13</f>
        <v>広告宣伝費</v>
      </c>
      <c r="C19" s="85"/>
      <c r="D19" s="86">
        <v>1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>
        <f t="shared" si="0"/>
        <v>0</v>
      </c>
    </row>
    <row r="20" spans="1:19" ht="21" customHeight="1">
      <c r="A20" s="15"/>
      <c r="B20" s="36"/>
      <c r="C20" s="102"/>
      <c r="D20" s="103">
        <v>2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04">
        <f t="shared" si="0"/>
        <v>0</v>
      </c>
    </row>
    <row r="21" spans="1:19" ht="21" customHeight="1">
      <c r="A21" s="15"/>
      <c r="B21" s="36"/>
      <c r="C21" s="105"/>
      <c r="D21" s="99">
        <v>3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01">
        <f t="shared" si="0"/>
        <v>0</v>
      </c>
    </row>
    <row r="22" spans="1:19" ht="21" customHeight="1">
      <c r="A22" s="15"/>
      <c r="B22" s="52"/>
      <c r="C22" s="98"/>
      <c r="D22" s="99"/>
      <c r="E22" s="100">
        <f t="shared" ref="E22:N22" si="7">SUM(E19:E21)</f>
        <v>0</v>
      </c>
      <c r="F22" s="100">
        <f t="shared" si="7"/>
        <v>0</v>
      </c>
      <c r="G22" s="100">
        <f t="shared" si="7"/>
        <v>0</v>
      </c>
      <c r="H22" s="100">
        <f t="shared" si="7"/>
        <v>0</v>
      </c>
      <c r="I22" s="100">
        <f t="shared" si="7"/>
        <v>0</v>
      </c>
      <c r="J22" s="100">
        <f t="shared" si="7"/>
        <v>0</v>
      </c>
      <c r="K22" s="100">
        <f t="shared" si="7"/>
        <v>0</v>
      </c>
      <c r="L22" s="100">
        <f t="shared" si="7"/>
        <v>0</v>
      </c>
      <c r="M22" s="100">
        <f t="shared" si="7"/>
        <v>0</v>
      </c>
      <c r="N22" s="100">
        <f t="shared" si="7"/>
        <v>0</v>
      </c>
      <c r="O22" s="100">
        <f t="shared" ref="O22:R22" si="8">SUM(O19:O21)</f>
        <v>0</v>
      </c>
      <c r="P22" s="100">
        <f t="shared" si="8"/>
        <v>0</v>
      </c>
      <c r="Q22" s="100">
        <f t="shared" si="8"/>
        <v>0</v>
      </c>
      <c r="R22" s="100">
        <f t="shared" si="8"/>
        <v>0</v>
      </c>
      <c r="S22" s="101">
        <f t="shared" si="0"/>
        <v>0</v>
      </c>
    </row>
    <row r="23" spans="1:19" ht="21" customHeight="1">
      <c r="A23" s="15"/>
      <c r="B23" s="28" t="str">
        <f>'財務（PL)計画'!B14</f>
        <v>発送配達費</v>
      </c>
      <c r="C23" s="85"/>
      <c r="D23" s="86">
        <v>1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8">
        <f t="shared" si="0"/>
        <v>0</v>
      </c>
    </row>
    <row r="24" spans="1:19" ht="21" customHeight="1">
      <c r="A24" s="15"/>
      <c r="B24" s="36"/>
      <c r="C24" s="102"/>
      <c r="D24" s="103">
        <v>2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104">
        <f t="shared" si="0"/>
        <v>0</v>
      </c>
    </row>
    <row r="25" spans="1:19" ht="21" customHeight="1">
      <c r="A25" s="15"/>
      <c r="B25" s="36"/>
      <c r="C25" s="105"/>
      <c r="D25" s="99">
        <v>3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101">
        <f t="shared" si="0"/>
        <v>0</v>
      </c>
    </row>
    <row r="26" spans="1:19" ht="21" customHeight="1">
      <c r="A26" s="15"/>
      <c r="B26" s="52"/>
      <c r="C26" s="98"/>
      <c r="D26" s="99"/>
      <c r="E26" s="100">
        <f t="shared" ref="E26:N26" si="9">SUM(E23:E25)</f>
        <v>0</v>
      </c>
      <c r="F26" s="100">
        <f t="shared" si="9"/>
        <v>0</v>
      </c>
      <c r="G26" s="100">
        <f t="shared" si="9"/>
        <v>0</v>
      </c>
      <c r="H26" s="100">
        <f t="shared" si="9"/>
        <v>0</v>
      </c>
      <c r="I26" s="100">
        <f t="shared" si="9"/>
        <v>0</v>
      </c>
      <c r="J26" s="100">
        <f t="shared" si="9"/>
        <v>0</v>
      </c>
      <c r="K26" s="100">
        <f t="shared" si="9"/>
        <v>0</v>
      </c>
      <c r="L26" s="100">
        <f t="shared" si="9"/>
        <v>0</v>
      </c>
      <c r="M26" s="100">
        <f t="shared" si="9"/>
        <v>0</v>
      </c>
      <c r="N26" s="100">
        <f t="shared" si="9"/>
        <v>0</v>
      </c>
      <c r="O26" s="100">
        <f t="shared" ref="O26:R26" si="10">SUM(O23:O25)</f>
        <v>0</v>
      </c>
      <c r="P26" s="100">
        <f t="shared" si="10"/>
        <v>0</v>
      </c>
      <c r="Q26" s="100">
        <f t="shared" si="10"/>
        <v>0</v>
      </c>
      <c r="R26" s="100">
        <f t="shared" si="10"/>
        <v>0</v>
      </c>
      <c r="S26" s="101">
        <f t="shared" si="0"/>
        <v>0</v>
      </c>
    </row>
    <row r="27" spans="1:19" ht="21" customHeight="1">
      <c r="A27" s="15"/>
      <c r="B27" s="28" t="str">
        <f>'財務（PL)計画'!B15</f>
        <v>車両費</v>
      </c>
      <c r="C27" s="85"/>
      <c r="D27" s="86">
        <v>1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>
        <f t="shared" si="0"/>
        <v>0</v>
      </c>
    </row>
    <row r="28" spans="1:19" ht="21" customHeight="1">
      <c r="A28" s="15"/>
      <c r="B28" s="36"/>
      <c r="C28" s="106"/>
      <c r="D28" s="103">
        <v>2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104">
        <f t="shared" si="0"/>
        <v>0</v>
      </c>
    </row>
    <row r="29" spans="1:19" ht="21" customHeight="1">
      <c r="A29" s="15"/>
      <c r="B29" s="36"/>
      <c r="C29" s="93"/>
      <c r="D29" s="99">
        <v>3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>
        <f t="shared" si="0"/>
        <v>0</v>
      </c>
    </row>
    <row r="30" spans="1:19" ht="21" customHeight="1">
      <c r="A30" s="15"/>
      <c r="B30" s="52"/>
      <c r="C30" s="98"/>
      <c r="D30" s="99"/>
      <c r="E30" s="100">
        <f t="shared" ref="E30:N30" si="11">SUM(E27:E29)</f>
        <v>0</v>
      </c>
      <c r="F30" s="100">
        <f t="shared" si="11"/>
        <v>0</v>
      </c>
      <c r="G30" s="100">
        <f t="shared" si="11"/>
        <v>0</v>
      </c>
      <c r="H30" s="100">
        <f t="shared" si="11"/>
        <v>0</v>
      </c>
      <c r="I30" s="100">
        <f t="shared" si="11"/>
        <v>0</v>
      </c>
      <c r="J30" s="100">
        <f t="shared" si="11"/>
        <v>0</v>
      </c>
      <c r="K30" s="100">
        <f t="shared" si="11"/>
        <v>0</v>
      </c>
      <c r="L30" s="100">
        <f t="shared" si="11"/>
        <v>0</v>
      </c>
      <c r="M30" s="100">
        <f t="shared" si="11"/>
        <v>0</v>
      </c>
      <c r="N30" s="100">
        <f t="shared" si="11"/>
        <v>0</v>
      </c>
      <c r="O30" s="100">
        <f t="shared" ref="O30:R30" si="12">SUM(O27:O29)</f>
        <v>0</v>
      </c>
      <c r="P30" s="100">
        <f t="shared" si="12"/>
        <v>0</v>
      </c>
      <c r="Q30" s="100">
        <f t="shared" si="12"/>
        <v>0</v>
      </c>
      <c r="R30" s="100">
        <f t="shared" si="12"/>
        <v>0</v>
      </c>
      <c r="S30" s="101">
        <f t="shared" si="0"/>
        <v>0</v>
      </c>
    </row>
    <row r="31" spans="1:19" ht="21" customHeight="1">
      <c r="A31" s="15"/>
      <c r="B31" s="28" t="str">
        <f>'財務（PL)計画'!B16</f>
        <v>その他の販売費</v>
      </c>
      <c r="C31" s="85"/>
      <c r="D31" s="86">
        <v>1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8">
        <f t="shared" si="0"/>
        <v>0</v>
      </c>
    </row>
    <row r="32" spans="1:19" ht="21" customHeight="1">
      <c r="A32" s="15"/>
      <c r="B32" s="36"/>
      <c r="C32" s="106"/>
      <c r="D32" s="103">
        <v>2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92">
        <f t="shared" si="0"/>
        <v>0</v>
      </c>
    </row>
    <row r="33" spans="1:19" ht="21" customHeight="1">
      <c r="A33" s="15"/>
      <c r="B33" s="36"/>
      <c r="C33" s="93"/>
      <c r="D33" s="99">
        <v>3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>
        <f t="shared" si="0"/>
        <v>0</v>
      </c>
    </row>
    <row r="34" spans="1:19" ht="21" customHeight="1">
      <c r="A34" s="15"/>
      <c r="B34" s="52"/>
      <c r="C34" s="98"/>
      <c r="D34" s="99"/>
      <c r="E34" s="100">
        <f t="shared" ref="E34:N34" si="13">SUM(E31:E33)</f>
        <v>0</v>
      </c>
      <c r="F34" s="100">
        <f t="shared" si="13"/>
        <v>0</v>
      </c>
      <c r="G34" s="100">
        <f t="shared" si="13"/>
        <v>0</v>
      </c>
      <c r="H34" s="100">
        <f t="shared" si="13"/>
        <v>0</v>
      </c>
      <c r="I34" s="100">
        <f t="shared" si="13"/>
        <v>0</v>
      </c>
      <c r="J34" s="100">
        <f t="shared" si="13"/>
        <v>0</v>
      </c>
      <c r="K34" s="100">
        <f t="shared" si="13"/>
        <v>0</v>
      </c>
      <c r="L34" s="100">
        <f t="shared" si="13"/>
        <v>0</v>
      </c>
      <c r="M34" s="100">
        <f t="shared" si="13"/>
        <v>0</v>
      </c>
      <c r="N34" s="100">
        <f t="shared" si="13"/>
        <v>0</v>
      </c>
      <c r="O34" s="100">
        <f t="shared" ref="O34:R34" si="14">SUM(O31:O33)</f>
        <v>0</v>
      </c>
      <c r="P34" s="100">
        <f t="shared" si="14"/>
        <v>0</v>
      </c>
      <c r="Q34" s="100">
        <f t="shared" si="14"/>
        <v>0</v>
      </c>
      <c r="R34" s="100">
        <f t="shared" si="14"/>
        <v>0</v>
      </c>
      <c r="S34" s="101">
        <f t="shared" si="0"/>
        <v>0</v>
      </c>
    </row>
    <row r="35" spans="1:19" ht="21" customHeight="1">
      <c r="A35" s="15"/>
      <c r="B35" s="28" t="str">
        <f>'財務（PL)計画'!B17</f>
        <v>燃料費</v>
      </c>
      <c r="C35" s="85"/>
      <c r="D35" s="86">
        <v>1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>
        <f t="shared" si="0"/>
        <v>0</v>
      </c>
    </row>
    <row r="36" spans="1:19" ht="21" customHeight="1">
      <c r="A36" s="15"/>
      <c r="B36" s="36"/>
      <c r="C36" s="102"/>
      <c r="D36" s="103">
        <v>2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104">
        <f t="shared" si="0"/>
        <v>0</v>
      </c>
    </row>
    <row r="37" spans="1:19" ht="21" customHeight="1">
      <c r="A37" s="15"/>
      <c r="B37" s="36"/>
      <c r="C37" s="105"/>
      <c r="D37" s="99">
        <v>3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101">
        <f t="shared" ref="S37:S68" si="15">SUM(E37:R37)</f>
        <v>0</v>
      </c>
    </row>
    <row r="38" spans="1:19" ht="21" customHeight="1">
      <c r="A38" s="15"/>
      <c r="B38" s="52"/>
      <c r="C38" s="98"/>
      <c r="D38" s="99"/>
      <c r="E38" s="100">
        <f t="shared" ref="E38:N38" si="16">SUM(E35:E37)</f>
        <v>0</v>
      </c>
      <c r="F38" s="100">
        <f t="shared" si="16"/>
        <v>0</v>
      </c>
      <c r="G38" s="100">
        <f t="shared" si="16"/>
        <v>0</v>
      </c>
      <c r="H38" s="100">
        <f t="shared" si="16"/>
        <v>0</v>
      </c>
      <c r="I38" s="100">
        <f t="shared" si="16"/>
        <v>0</v>
      </c>
      <c r="J38" s="100">
        <f t="shared" si="16"/>
        <v>0</v>
      </c>
      <c r="K38" s="100">
        <f t="shared" si="16"/>
        <v>0</v>
      </c>
      <c r="L38" s="100">
        <f t="shared" si="16"/>
        <v>0</v>
      </c>
      <c r="M38" s="100">
        <f t="shared" si="16"/>
        <v>0</v>
      </c>
      <c r="N38" s="100">
        <f t="shared" si="16"/>
        <v>0</v>
      </c>
      <c r="O38" s="100">
        <f t="shared" ref="O38:R38" si="17">SUM(O35:O37)</f>
        <v>0</v>
      </c>
      <c r="P38" s="100">
        <f t="shared" si="17"/>
        <v>0</v>
      </c>
      <c r="Q38" s="100">
        <f t="shared" si="17"/>
        <v>0</v>
      </c>
      <c r="R38" s="100">
        <f t="shared" si="17"/>
        <v>0</v>
      </c>
      <c r="S38" s="101">
        <f t="shared" si="15"/>
        <v>0</v>
      </c>
    </row>
    <row r="39" spans="1:19" ht="21" customHeight="1">
      <c r="A39" s="15"/>
      <c r="B39" s="28" t="str">
        <f>'財務（PL)計画'!B18</f>
        <v>役員報酬</v>
      </c>
      <c r="C39" s="85"/>
      <c r="D39" s="86">
        <v>1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>
        <f t="shared" si="15"/>
        <v>0</v>
      </c>
    </row>
    <row r="40" spans="1:19" ht="21" customHeight="1">
      <c r="A40" s="15"/>
      <c r="B40" s="36"/>
      <c r="C40" s="102"/>
      <c r="D40" s="103">
        <v>2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104">
        <f t="shared" si="15"/>
        <v>0</v>
      </c>
    </row>
    <row r="41" spans="1:19" ht="21" customHeight="1">
      <c r="A41" s="15"/>
      <c r="B41" s="36"/>
      <c r="C41" s="105"/>
      <c r="D41" s="99">
        <v>3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101">
        <f t="shared" si="15"/>
        <v>0</v>
      </c>
    </row>
    <row r="42" spans="1:19" ht="21" customHeight="1">
      <c r="A42" s="15"/>
      <c r="B42" s="52"/>
      <c r="C42" s="98"/>
      <c r="D42" s="99"/>
      <c r="E42" s="100">
        <f t="shared" ref="E42:N42" si="18">SUM(E39:E41)</f>
        <v>0</v>
      </c>
      <c r="F42" s="100">
        <f t="shared" si="18"/>
        <v>0</v>
      </c>
      <c r="G42" s="100">
        <f t="shared" si="18"/>
        <v>0</v>
      </c>
      <c r="H42" s="100">
        <f t="shared" si="18"/>
        <v>0</v>
      </c>
      <c r="I42" s="100">
        <f t="shared" si="18"/>
        <v>0</v>
      </c>
      <c r="J42" s="100">
        <f t="shared" si="18"/>
        <v>0</v>
      </c>
      <c r="K42" s="100">
        <f t="shared" si="18"/>
        <v>0</v>
      </c>
      <c r="L42" s="100">
        <f t="shared" si="18"/>
        <v>0</v>
      </c>
      <c r="M42" s="100">
        <f t="shared" si="18"/>
        <v>0</v>
      </c>
      <c r="N42" s="100">
        <f t="shared" si="18"/>
        <v>0</v>
      </c>
      <c r="O42" s="100">
        <f t="shared" ref="O42:R42" si="19">SUM(O39:O41)</f>
        <v>0</v>
      </c>
      <c r="P42" s="100">
        <f t="shared" si="19"/>
        <v>0</v>
      </c>
      <c r="Q42" s="100">
        <f t="shared" si="19"/>
        <v>0</v>
      </c>
      <c r="R42" s="100">
        <f t="shared" si="19"/>
        <v>0</v>
      </c>
      <c r="S42" s="101">
        <f t="shared" si="15"/>
        <v>0</v>
      </c>
    </row>
    <row r="43" spans="1:19" ht="21" customHeight="1">
      <c r="A43" s="15"/>
      <c r="B43" s="28" t="str">
        <f>'財務（PL)計画'!B19</f>
        <v>法定福利費厚生費</v>
      </c>
      <c r="C43" s="85"/>
      <c r="D43" s="86">
        <v>1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8">
        <f t="shared" si="15"/>
        <v>0</v>
      </c>
    </row>
    <row r="44" spans="1:19" ht="21" customHeight="1">
      <c r="A44" s="15"/>
      <c r="B44" s="36"/>
      <c r="C44" s="102"/>
      <c r="D44" s="103">
        <v>2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104">
        <f t="shared" si="15"/>
        <v>0</v>
      </c>
    </row>
    <row r="45" spans="1:19" ht="21" customHeight="1">
      <c r="A45" s="15"/>
      <c r="B45" s="36"/>
      <c r="C45" s="105"/>
      <c r="D45" s="99">
        <v>3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101">
        <f t="shared" si="15"/>
        <v>0</v>
      </c>
    </row>
    <row r="46" spans="1:19" ht="21" customHeight="1">
      <c r="A46" s="15"/>
      <c r="B46" s="52"/>
      <c r="C46" s="98"/>
      <c r="D46" s="99"/>
      <c r="E46" s="100">
        <f t="shared" ref="E46:N46" si="20">SUM(E43:E45)</f>
        <v>0</v>
      </c>
      <c r="F46" s="100">
        <f t="shared" si="20"/>
        <v>0</v>
      </c>
      <c r="G46" s="100">
        <f t="shared" si="20"/>
        <v>0</v>
      </c>
      <c r="H46" s="100">
        <f t="shared" si="20"/>
        <v>0</v>
      </c>
      <c r="I46" s="100">
        <f t="shared" si="20"/>
        <v>0</v>
      </c>
      <c r="J46" s="100">
        <f t="shared" si="20"/>
        <v>0</v>
      </c>
      <c r="K46" s="100">
        <f t="shared" si="20"/>
        <v>0</v>
      </c>
      <c r="L46" s="100">
        <f t="shared" si="20"/>
        <v>0</v>
      </c>
      <c r="M46" s="100">
        <f t="shared" si="20"/>
        <v>0</v>
      </c>
      <c r="N46" s="100">
        <f t="shared" si="20"/>
        <v>0</v>
      </c>
      <c r="O46" s="100">
        <f t="shared" ref="O46:R46" si="21">SUM(O43:O45)</f>
        <v>0</v>
      </c>
      <c r="P46" s="100">
        <f t="shared" si="21"/>
        <v>0</v>
      </c>
      <c r="Q46" s="100">
        <f t="shared" si="21"/>
        <v>0</v>
      </c>
      <c r="R46" s="100">
        <f t="shared" si="21"/>
        <v>0</v>
      </c>
      <c r="S46" s="101">
        <f t="shared" si="15"/>
        <v>0</v>
      </c>
    </row>
    <row r="47" spans="1:19" ht="21" customHeight="1">
      <c r="A47" s="15"/>
      <c r="B47" s="84" t="str">
        <f>'財務（PL)計画'!B20</f>
        <v>減価償却費</v>
      </c>
      <c r="C47" s="85"/>
      <c r="D47" s="86">
        <v>1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8">
        <f t="shared" si="15"/>
        <v>0</v>
      </c>
    </row>
    <row r="48" spans="1:19" ht="21" customHeight="1">
      <c r="A48" s="15"/>
      <c r="B48" s="2"/>
      <c r="C48" s="89"/>
      <c r="D48" s="90">
        <v>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>
        <f t="shared" si="15"/>
        <v>0</v>
      </c>
    </row>
    <row r="49" spans="1:19" ht="21" customHeight="1">
      <c r="A49" s="15"/>
      <c r="B49" s="2"/>
      <c r="C49" s="93"/>
      <c r="D49" s="94">
        <v>3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>
        <f t="shared" si="15"/>
        <v>0</v>
      </c>
    </row>
    <row r="50" spans="1:19" ht="21" customHeight="1">
      <c r="A50" s="15"/>
      <c r="B50" s="97"/>
      <c r="C50" s="98"/>
      <c r="D50" s="99"/>
      <c r="E50" s="100">
        <f t="shared" ref="E50:N50" si="22">SUM(E47:E49)</f>
        <v>0</v>
      </c>
      <c r="F50" s="100">
        <f t="shared" si="22"/>
        <v>0</v>
      </c>
      <c r="G50" s="100">
        <f t="shared" si="22"/>
        <v>0</v>
      </c>
      <c r="H50" s="100">
        <f t="shared" si="22"/>
        <v>0</v>
      </c>
      <c r="I50" s="100">
        <f t="shared" si="22"/>
        <v>0</v>
      </c>
      <c r="J50" s="100">
        <f t="shared" si="22"/>
        <v>0</v>
      </c>
      <c r="K50" s="100">
        <f t="shared" si="22"/>
        <v>0</v>
      </c>
      <c r="L50" s="100">
        <f t="shared" si="22"/>
        <v>0</v>
      </c>
      <c r="M50" s="100">
        <f t="shared" si="22"/>
        <v>0</v>
      </c>
      <c r="N50" s="100">
        <f t="shared" si="22"/>
        <v>0</v>
      </c>
      <c r="O50" s="100">
        <f t="shared" ref="O50:R50" si="23">SUM(O47:O49)</f>
        <v>0</v>
      </c>
      <c r="P50" s="100">
        <f t="shared" si="23"/>
        <v>0</v>
      </c>
      <c r="Q50" s="100">
        <f t="shared" si="23"/>
        <v>0</v>
      </c>
      <c r="R50" s="100">
        <f t="shared" si="23"/>
        <v>0</v>
      </c>
      <c r="S50" s="101">
        <f t="shared" si="15"/>
        <v>0</v>
      </c>
    </row>
    <row r="51" spans="1:19" ht="21" customHeight="1">
      <c r="A51" s="15"/>
      <c r="B51" s="28" t="str">
        <f>'財務（PL)計画'!B21</f>
        <v>地代家賃</v>
      </c>
      <c r="C51" s="85"/>
      <c r="D51" s="86">
        <v>1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8">
        <f t="shared" si="15"/>
        <v>0</v>
      </c>
    </row>
    <row r="52" spans="1:19" ht="21" customHeight="1">
      <c r="A52" s="15"/>
      <c r="B52" s="36"/>
      <c r="C52" s="102"/>
      <c r="D52" s="103">
        <v>2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104">
        <f t="shared" si="15"/>
        <v>0</v>
      </c>
    </row>
    <row r="53" spans="1:19" ht="21" customHeight="1">
      <c r="A53" s="15"/>
      <c r="B53" s="36"/>
      <c r="C53" s="105"/>
      <c r="D53" s="99">
        <v>3</v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101">
        <f t="shared" si="15"/>
        <v>0</v>
      </c>
    </row>
    <row r="54" spans="1:19" ht="21" customHeight="1">
      <c r="A54" s="15"/>
      <c r="B54" s="52"/>
      <c r="C54" s="98"/>
      <c r="D54" s="99"/>
      <c r="E54" s="100">
        <f t="shared" ref="E54:N54" si="24">SUM(E51:E53)</f>
        <v>0</v>
      </c>
      <c r="F54" s="100">
        <f t="shared" si="24"/>
        <v>0</v>
      </c>
      <c r="G54" s="100">
        <f t="shared" si="24"/>
        <v>0</v>
      </c>
      <c r="H54" s="100">
        <f t="shared" si="24"/>
        <v>0</v>
      </c>
      <c r="I54" s="100">
        <f t="shared" si="24"/>
        <v>0</v>
      </c>
      <c r="J54" s="100">
        <f t="shared" si="24"/>
        <v>0</v>
      </c>
      <c r="K54" s="100">
        <f t="shared" si="24"/>
        <v>0</v>
      </c>
      <c r="L54" s="100">
        <f t="shared" si="24"/>
        <v>0</v>
      </c>
      <c r="M54" s="100">
        <f t="shared" si="24"/>
        <v>0</v>
      </c>
      <c r="N54" s="100">
        <f t="shared" si="24"/>
        <v>0</v>
      </c>
      <c r="O54" s="100">
        <f t="shared" ref="O54:R54" si="25">SUM(O51:O53)</f>
        <v>0</v>
      </c>
      <c r="P54" s="100">
        <f t="shared" si="25"/>
        <v>0</v>
      </c>
      <c r="Q54" s="100">
        <f t="shared" si="25"/>
        <v>0</v>
      </c>
      <c r="R54" s="100">
        <f t="shared" si="25"/>
        <v>0</v>
      </c>
      <c r="S54" s="101">
        <f t="shared" si="15"/>
        <v>0</v>
      </c>
    </row>
    <row r="55" spans="1:19" ht="21" customHeight="1">
      <c r="A55" s="15"/>
      <c r="B55" s="28" t="str">
        <f>'財務（PL)計画'!B22</f>
        <v>修繕費</v>
      </c>
      <c r="C55" s="85"/>
      <c r="D55" s="86">
        <v>1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8">
        <f t="shared" si="15"/>
        <v>0</v>
      </c>
    </row>
    <row r="56" spans="1:19" ht="21" customHeight="1">
      <c r="A56" s="15"/>
      <c r="B56" s="36"/>
      <c r="C56" s="102"/>
      <c r="D56" s="103">
        <v>2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104">
        <f t="shared" si="15"/>
        <v>0</v>
      </c>
    </row>
    <row r="57" spans="1:19" ht="21" customHeight="1">
      <c r="A57" s="15"/>
      <c r="B57" s="36"/>
      <c r="C57" s="105"/>
      <c r="D57" s="99">
        <v>3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01">
        <f t="shared" si="15"/>
        <v>0</v>
      </c>
    </row>
    <row r="58" spans="1:19" ht="21" customHeight="1">
      <c r="A58" s="15"/>
      <c r="B58" s="52"/>
      <c r="C58" s="98"/>
      <c r="D58" s="99"/>
      <c r="E58" s="100">
        <f t="shared" ref="E58:N58" si="26">SUM(E55:E57)</f>
        <v>0</v>
      </c>
      <c r="F58" s="100">
        <f t="shared" si="26"/>
        <v>0</v>
      </c>
      <c r="G58" s="100">
        <f t="shared" si="26"/>
        <v>0</v>
      </c>
      <c r="H58" s="100">
        <f t="shared" si="26"/>
        <v>0</v>
      </c>
      <c r="I58" s="100">
        <f t="shared" si="26"/>
        <v>0</v>
      </c>
      <c r="J58" s="100">
        <f t="shared" si="26"/>
        <v>0</v>
      </c>
      <c r="K58" s="100">
        <f t="shared" si="26"/>
        <v>0</v>
      </c>
      <c r="L58" s="100">
        <f t="shared" si="26"/>
        <v>0</v>
      </c>
      <c r="M58" s="100">
        <f t="shared" si="26"/>
        <v>0</v>
      </c>
      <c r="N58" s="100">
        <f t="shared" si="26"/>
        <v>0</v>
      </c>
      <c r="O58" s="100">
        <f t="shared" ref="O58:R58" si="27">SUM(O55:O57)</f>
        <v>0</v>
      </c>
      <c r="P58" s="100">
        <f t="shared" si="27"/>
        <v>0</v>
      </c>
      <c r="Q58" s="100">
        <f t="shared" si="27"/>
        <v>0</v>
      </c>
      <c r="R58" s="100">
        <f t="shared" si="27"/>
        <v>0</v>
      </c>
      <c r="S58" s="101">
        <f t="shared" si="15"/>
        <v>0</v>
      </c>
    </row>
    <row r="59" spans="1:19" ht="21" customHeight="1">
      <c r="A59" s="15"/>
      <c r="B59" s="28" t="str">
        <f>'財務（PL)計画'!B23</f>
        <v>事務用消耗品費</v>
      </c>
      <c r="C59" s="85"/>
      <c r="D59" s="86">
        <v>1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>
        <f t="shared" si="15"/>
        <v>0</v>
      </c>
    </row>
    <row r="60" spans="1:19" ht="21" customHeight="1">
      <c r="A60" s="15"/>
      <c r="B60" s="36"/>
      <c r="C60" s="102"/>
      <c r="D60" s="103">
        <v>2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104">
        <f t="shared" si="15"/>
        <v>0</v>
      </c>
    </row>
    <row r="61" spans="1:19" ht="21" customHeight="1">
      <c r="A61" s="15"/>
      <c r="B61" s="36"/>
      <c r="C61" s="105"/>
      <c r="D61" s="99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101">
        <f t="shared" si="15"/>
        <v>0</v>
      </c>
    </row>
    <row r="62" spans="1:19" ht="21" customHeight="1">
      <c r="A62" s="15"/>
      <c r="B62" s="52"/>
      <c r="C62" s="98"/>
      <c r="D62" s="99"/>
      <c r="E62" s="100">
        <f t="shared" ref="E62:N62" si="28">SUM(E59:E61)</f>
        <v>0</v>
      </c>
      <c r="F62" s="100">
        <f t="shared" si="28"/>
        <v>0</v>
      </c>
      <c r="G62" s="100">
        <f t="shared" si="28"/>
        <v>0</v>
      </c>
      <c r="H62" s="100">
        <f t="shared" si="28"/>
        <v>0</v>
      </c>
      <c r="I62" s="100">
        <f t="shared" si="28"/>
        <v>0</v>
      </c>
      <c r="J62" s="100">
        <f t="shared" si="28"/>
        <v>0</v>
      </c>
      <c r="K62" s="100">
        <f t="shared" si="28"/>
        <v>0</v>
      </c>
      <c r="L62" s="100">
        <f t="shared" si="28"/>
        <v>0</v>
      </c>
      <c r="M62" s="100">
        <f t="shared" si="28"/>
        <v>0</v>
      </c>
      <c r="N62" s="100">
        <f t="shared" si="28"/>
        <v>0</v>
      </c>
      <c r="O62" s="100">
        <f t="shared" ref="O62:R62" si="29">SUM(O59:O61)</f>
        <v>0</v>
      </c>
      <c r="P62" s="100">
        <f t="shared" si="29"/>
        <v>0</v>
      </c>
      <c r="Q62" s="100">
        <f t="shared" si="29"/>
        <v>0</v>
      </c>
      <c r="R62" s="100">
        <f t="shared" si="29"/>
        <v>0</v>
      </c>
      <c r="S62" s="101">
        <f t="shared" si="15"/>
        <v>0</v>
      </c>
    </row>
    <row r="63" spans="1:19" ht="21" customHeight="1">
      <c r="A63" s="15"/>
      <c r="B63" s="28" t="str">
        <f>'財務（PL)計画'!B24</f>
        <v>通信交通費</v>
      </c>
      <c r="C63" s="85"/>
      <c r="D63" s="86">
        <v>1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>
        <f t="shared" si="15"/>
        <v>0</v>
      </c>
    </row>
    <row r="64" spans="1:19" ht="21" customHeight="1">
      <c r="A64" s="15"/>
      <c r="B64" s="36"/>
      <c r="C64" s="102"/>
      <c r="D64" s="103">
        <v>2</v>
      </c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104">
        <f t="shared" si="15"/>
        <v>0</v>
      </c>
    </row>
    <row r="65" spans="1:19" ht="21" customHeight="1">
      <c r="A65" s="15"/>
      <c r="B65" s="36"/>
      <c r="C65" s="93"/>
      <c r="D65" s="94">
        <v>3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6">
        <f t="shared" si="15"/>
        <v>0</v>
      </c>
    </row>
    <row r="66" spans="1:19" ht="21" customHeight="1">
      <c r="A66" s="15"/>
      <c r="B66" s="52"/>
      <c r="C66" s="98"/>
      <c r="D66" s="99"/>
      <c r="E66" s="100">
        <f t="shared" ref="E66:R66" si="30">SUM(E63:E65)</f>
        <v>0</v>
      </c>
      <c r="F66" s="100">
        <f t="shared" si="30"/>
        <v>0</v>
      </c>
      <c r="G66" s="100">
        <f t="shared" si="30"/>
        <v>0</v>
      </c>
      <c r="H66" s="100">
        <f t="shared" si="30"/>
        <v>0</v>
      </c>
      <c r="I66" s="100">
        <f t="shared" si="30"/>
        <v>0</v>
      </c>
      <c r="J66" s="100">
        <f t="shared" si="30"/>
        <v>0</v>
      </c>
      <c r="K66" s="100">
        <f t="shared" si="30"/>
        <v>0</v>
      </c>
      <c r="L66" s="100">
        <f t="shared" si="30"/>
        <v>0</v>
      </c>
      <c r="M66" s="100">
        <f t="shared" si="30"/>
        <v>0</v>
      </c>
      <c r="N66" s="100">
        <f t="shared" si="30"/>
        <v>0</v>
      </c>
      <c r="O66" s="100">
        <f t="shared" si="30"/>
        <v>0</v>
      </c>
      <c r="P66" s="100">
        <f t="shared" si="30"/>
        <v>0</v>
      </c>
      <c r="Q66" s="100">
        <f t="shared" si="30"/>
        <v>0</v>
      </c>
      <c r="R66" s="100">
        <f t="shared" si="30"/>
        <v>0</v>
      </c>
      <c r="S66" s="101">
        <f t="shared" si="15"/>
        <v>0</v>
      </c>
    </row>
    <row r="67" spans="1:19" ht="21" customHeight="1">
      <c r="A67" s="15"/>
      <c r="B67" s="28" t="str">
        <f>'財務（PL)計画'!B25</f>
        <v>水道光熱費</v>
      </c>
      <c r="C67" s="85"/>
      <c r="D67" s="86">
        <v>1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8">
        <f t="shared" si="15"/>
        <v>0</v>
      </c>
    </row>
    <row r="68" spans="1:19" ht="21" customHeight="1">
      <c r="A68" s="15"/>
      <c r="B68" s="36"/>
      <c r="C68" s="102"/>
      <c r="D68" s="103">
        <v>2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04">
        <f t="shared" si="15"/>
        <v>0</v>
      </c>
    </row>
    <row r="69" spans="1:19" ht="21" customHeight="1">
      <c r="A69" s="15"/>
      <c r="B69" s="36"/>
      <c r="C69" s="105"/>
      <c r="D69" s="99">
        <v>3</v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101">
        <f t="shared" ref="S69:S100" si="31">SUM(E69:R69)</f>
        <v>0</v>
      </c>
    </row>
    <row r="70" spans="1:19" ht="21" customHeight="1">
      <c r="A70" s="15"/>
      <c r="B70" s="52"/>
      <c r="C70" s="98"/>
      <c r="D70" s="99"/>
      <c r="E70" s="100">
        <f t="shared" ref="E70:N70" si="32">SUM(E67:E69)</f>
        <v>0</v>
      </c>
      <c r="F70" s="100">
        <f t="shared" si="32"/>
        <v>0</v>
      </c>
      <c r="G70" s="100">
        <f t="shared" si="32"/>
        <v>0</v>
      </c>
      <c r="H70" s="100">
        <f t="shared" si="32"/>
        <v>0</v>
      </c>
      <c r="I70" s="100">
        <f t="shared" si="32"/>
        <v>0</v>
      </c>
      <c r="J70" s="100">
        <f t="shared" si="32"/>
        <v>0</v>
      </c>
      <c r="K70" s="100">
        <f t="shared" si="32"/>
        <v>0</v>
      </c>
      <c r="L70" s="100">
        <f t="shared" si="32"/>
        <v>0</v>
      </c>
      <c r="M70" s="100">
        <f t="shared" si="32"/>
        <v>0</v>
      </c>
      <c r="N70" s="100">
        <f t="shared" si="32"/>
        <v>0</v>
      </c>
      <c r="O70" s="100">
        <f t="shared" ref="O70:R70" si="33">SUM(O67:O69)</f>
        <v>0</v>
      </c>
      <c r="P70" s="100">
        <f t="shared" si="33"/>
        <v>0</v>
      </c>
      <c r="Q70" s="100">
        <f t="shared" si="33"/>
        <v>0</v>
      </c>
      <c r="R70" s="100">
        <f t="shared" si="33"/>
        <v>0</v>
      </c>
      <c r="S70" s="101">
        <f t="shared" si="31"/>
        <v>0</v>
      </c>
    </row>
    <row r="71" spans="1:19" ht="21" customHeight="1">
      <c r="A71" s="15"/>
      <c r="B71" s="28" t="str">
        <f>'財務（PL)計画'!B26</f>
        <v>租税公課</v>
      </c>
      <c r="C71" s="85"/>
      <c r="D71" s="86">
        <v>1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8">
        <f t="shared" si="31"/>
        <v>0</v>
      </c>
    </row>
    <row r="72" spans="1:19" ht="21" customHeight="1">
      <c r="A72" s="15"/>
      <c r="B72" s="36"/>
      <c r="C72" s="102"/>
      <c r="D72" s="103">
        <v>2</v>
      </c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104">
        <f t="shared" si="31"/>
        <v>0</v>
      </c>
    </row>
    <row r="73" spans="1:19" ht="21" customHeight="1">
      <c r="A73" s="15"/>
      <c r="B73" s="36"/>
      <c r="C73" s="105"/>
      <c r="D73" s="99">
        <v>3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101">
        <f t="shared" si="31"/>
        <v>0</v>
      </c>
    </row>
    <row r="74" spans="1:19" ht="21" customHeight="1">
      <c r="A74" s="15"/>
      <c r="B74" s="52"/>
      <c r="C74" s="98"/>
      <c r="D74" s="99"/>
      <c r="E74" s="100">
        <f t="shared" ref="E74:N74" si="34">SUM(E71:E73)</f>
        <v>0</v>
      </c>
      <c r="F74" s="100">
        <f t="shared" si="34"/>
        <v>0</v>
      </c>
      <c r="G74" s="100">
        <f t="shared" si="34"/>
        <v>0</v>
      </c>
      <c r="H74" s="100">
        <f t="shared" si="34"/>
        <v>0</v>
      </c>
      <c r="I74" s="100">
        <f t="shared" si="34"/>
        <v>0</v>
      </c>
      <c r="J74" s="100">
        <f t="shared" si="34"/>
        <v>0</v>
      </c>
      <c r="K74" s="100">
        <f t="shared" si="34"/>
        <v>0</v>
      </c>
      <c r="L74" s="100">
        <f t="shared" si="34"/>
        <v>0</v>
      </c>
      <c r="M74" s="100">
        <f t="shared" si="34"/>
        <v>0</v>
      </c>
      <c r="N74" s="100">
        <f t="shared" si="34"/>
        <v>0</v>
      </c>
      <c r="O74" s="100">
        <f t="shared" ref="O74:R74" si="35">SUM(O71:O73)</f>
        <v>0</v>
      </c>
      <c r="P74" s="100">
        <f t="shared" si="35"/>
        <v>0</v>
      </c>
      <c r="Q74" s="100">
        <f t="shared" si="35"/>
        <v>0</v>
      </c>
      <c r="R74" s="100">
        <f t="shared" si="35"/>
        <v>0</v>
      </c>
      <c r="S74" s="101">
        <f t="shared" si="31"/>
        <v>0</v>
      </c>
    </row>
    <row r="75" spans="1:19" ht="21" customHeight="1">
      <c r="A75" s="15"/>
      <c r="B75" s="28" t="str">
        <f>'財務（PL)計画'!B27</f>
        <v>寄付金</v>
      </c>
      <c r="C75" s="85"/>
      <c r="D75" s="86">
        <v>1</v>
      </c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8">
        <f t="shared" si="31"/>
        <v>0</v>
      </c>
    </row>
    <row r="76" spans="1:19" ht="21" customHeight="1">
      <c r="A76" s="15"/>
      <c r="B76" s="36"/>
      <c r="C76" s="102"/>
      <c r="D76" s="103">
        <v>2</v>
      </c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104">
        <f t="shared" si="31"/>
        <v>0</v>
      </c>
    </row>
    <row r="77" spans="1:19" ht="21" customHeight="1">
      <c r="A77" s="15"/>
      <c r="B77" s="36"/>
      <c r="C77" s="105"/>
      <c r="D77" s="99">
        <v>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101">
        <f t="shared" si="31"/>
        <v>0</v>
      </c>
    </row>
    <row r="78" spans="1:19" ht="21" customHeight="1">
      <c r="A78" s="15"/>
      <c r="B78" s="52"/>
      <c r="C78" s="98"/>
      <c r="D78" s="99"/>
      <c r="E78" s="100">
        <f t="shared" ref="E78:N78" si="36">SUM(E75:E77)</f>
        <v>0</v>
      </c>
      <c r="F78" s="100">
        <f t="shared" si="36"/>
        <v>0</v>
      </c>
      <c r="G78" s="100">
        <f t="shared" si="36"/>
        <v>0</v>
      </c>
      <c r="H78" s="100">
        <f t="shared" si="36"/>
        <v>0</v>
      </c>
      <c r="I78" s="100">
        <f t="shared" si="36"/>
        <v>0</v>
      </c>
      <c r="J78" s="100">
        <f t="shared" si="36"/>
        <v>0</v>
      </c>
      <c r="K78" s="100">
        <f t="shared" si="36"/>
        <v>0</v>
      </c>
      <c r="L78" s="100">
        <f t="shared" si="36"/>
        <v>0</v>
      </c>
      <c r="M78" s="100">
        <f t="shared" si="36"/>
        <v>0</v>
      </c>
      <c r="N78" s="100">
        <f t="shared" si="36"/>
        <v>0</v>
      </c>
      <c r="O78" s="100">
        <f t="shared" ref="O78:R78" si="37">SUM(O75:O77)</f>
        <v>0</v>
      </c>
      <c r="P78" s="100">
        <f t="shared" si="37"/>
        <v>0</v>
      </c>
      <c r="Q78" s="100">
        <f t="shared" si="37"/>
        <v>0</v>
      </c>
      <c r="R78" s="100">
        <f t="shared" si="37"/>
        <v>0</v>
      </c>
      <c r="S78" s="101">
        <f t="shared" si="31"/>
        <v>0</v>
      </c>
    </row>
    <row r="79" spans="1:19" ht="21" customHeight="1">
      <c r="A79" s="15"/>
      <c r="B79" s="28" t="str">
        <f>'財務（PL)計画'!B28</f>
        <v>接待交際費</v>
      </c>
      <c r="C79" s="85"/>
      <c r="D79" s="86">
        <v>1</v>
      </c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8">
        <f t="shared" si="31"/>
        <v>0</v>
      </c>
    </row>
    <row r="80" spans="1:19" ht="21" customHeight="1">
      <c r="A80" s="15"/>
      <c r="B80" s="36"/>
      <c r="C80" s="89"/>
      <c r="D80" s="90">
        <v>2</v>
      </c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>
        <f t="shared" si="31"/>
        <v>0</v>
      </c>
    </row>
    <row r="81" spans="1:19" ht="21" customHeight="1">
      <c r="A81" s="15"/>
      <c r="B81" s="36"/>
      <c r="C81" s="93"/>
      <c r="D81" s="94">
        <v>3</v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6">
        <f t="shared" si="31"/>
        <v>0</v>
      </c>
    </row>
    <row r="82" spans="1:19" ht="21" customHeight="1">
      <c r="A82" s="15"/>
      <c r="B82" s="52"/>
      <c r="C82" s="98"/>
      <c r="D82" s="99"/>
      <c r="E82" s="100">
        <f t="shared" ref="E82:R82" si="38">SUM(E79:E81)</f>
        <v>0</v>
      </c>
      <c r="F82" s="100">
        <f t="shared" si="38"/>
        <v>0</v>
      </c>
      <c r="G82" s="100">
        <f t="shared" si="38"/>
        <v>0</v>
      </c>
      <c r="H82" s="100">
        <f t="shared" si="38"/>
        <v>0</v>
      </c>
      <c r="I82" s="100">
        <f t="shared" si="38"/>
        <v>0</v>
      </c>
      <c r="J82" s="100">
        <f t="shared" si="38"/>
        <v>0</v>
      </c>
      <c r="K82" s="100">
        <f t="shared" si="38"/>
        <v>0</v>
      </c>
      <c r="L82" s="100">
        <f t="shared" si="38"/>
        <v>0</v>
      </c>
      <c r="M82" s="100">
        <f t="shared" si="38"/>
        <v>0</v>
      </c>
      <c r="N82" s="100">
        <f t="shared" si="38"/>
        <v>0</v>
      </c>
      <c r="O82" s="100">
        <f t="shared" si="38"/>
        <v>0</v>
      </c>
      <c r="P82" s="100">
        <f t="shared" si="38"/>
        <v>0</v>
      </c>
      <c r="Q82" s="100">
        <f t="shared" si="38"/>
        <v>0</v>
      </c>
      <c r="R82" s="100">
        <f t="shared" si="38"/>
        <v>0</v>
      </c>
      <c r="S82" s="101">
        <f t="shared" si="31"/>
        <v>0</v>
      </c>
    </row>
    <row r="83" spans="1:19" ht="21" customHeight="1">
      <c r="A83" s="15"/>
      <c r="B83" s="28" t="str">
        <f>'財務（PL)計画'!B29</f>
        <v>保険料</v>
      </c>
      <c r="C83" s="85"/>
      <c r="D83" s="86">
        <v>1</v>
      </c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8">
        <f t="shared" si="31"/>
        <v>0</v>
      </c>
    </row>
    <row r="84" spans="1:19" ht="21" customHeight="1">
      <c r="A84" s="15"/>
      <c r="B84" s="36"/>
      <c r="C84" s="89"/>
      <c r="D84" s="90">
        <v>2</v>
      </c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2">
        <f t="shared" si="31"/>
        <v>0</v>
      </c>
    </row>
    <row r="85" spans="1:19" ht="21" customHeight="1">
      <c r="A85" s="15"/>
      <c r="B85" s="36"/>
      <c r="C85" s="93"/>
      <c r="D85" s="94">
        <v>3</v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6">
        <f t="shared" si="31"/>
        <v>0</v>
      </c>
    </row>
    <row r="86" spans="1:19" ht="21" customHeight="1">
      <c r="A86" s="15"/>
      <c r="B86" s="52"/>
      <c r="C86" s="98"/>
      <c r="D86" s="99"/>
      <c r="E86" s="100">
        <f t="shared" ref="E86:R86" si="39">SUM(E83:E85)</f>
        <v>0</v>
      </c>
      <c r="F86" s="100">
        <f t="shared" si="39"/>
        <v>0</v>
      </c>
      <c r="G86" s="100">
        <f t="shared" si="39"/>
        <v>0</v>
      </c>
      <c r="H86" s="100">
        <f t="shared" si="39"/>
        <v>0</v>
      </c>
      <c r="I86" s="100">
        <f t="shared" si="39"/>
        <v>0</v>
      </c>
      <c r="J86" s="100">
        <f t="shared" si="39"/>
        <v>0</v>
      </c>
      <c r="K86" s="100">
        <f t="shared" si="39"/>
        <v>0</v>
      </c>
      <c r="L86" s="100">
        <f t="shared" si="39"/>
        <v>0</v>
      </c>
      <c r="M86" s="100">
        <f t="shared" si="39"/>
        <v>0</v>
      </c>
      <c r="N86" s="100">
        <f t="shared" si="39"/>
        <v>0</v>
      </c>
      <c r="O86" s="100">
        <f t="shared" si="39"/>
        <v>0</v>
      </c>
      <c r="P86" s="100">
        <f t="shared" si="39"/>
        <v>0</v>
      </c>
      <c r="Q86" s="100">
        <f t="shared" si="39"/>
        <v>0</v>
      </c>
      <c r="R86" s="100">
        <f t="shared" si="39"/>
        <v>0</v>
      </c>
      <c r="S86" s="101">
        <f t="shared" si="31"/>
        <v>0</v>
      </c>
    </row>
    <row r="87" spans="1:19" ht="21" customHeight="1">
      <c r="A87" s="15"/>
      <c r="B87" s="28" t="str">
        <f>'財務（PL)計画'!B30</f>
        <v>備品・消耗品費</v>
      </c>
      <c r="C87" s="85"/>
      <c r="D87" s="86">
        <v>1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8">
        <f t="shared" si="31"/>
        <v>0</v>
      </c>
    </row>
    <row r="88" spans="1:19" ht="21" customHeight="1">
      <c r="A88" s="15"/>
      <c r="B88" s="36"/>
      <c r="C88" s="89"/>
      <c r="D88" s="90">
        <v>2</v>
      </c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2">
        <f t="shared" si="31"/>
        <v>0</v>
      </c>
    </row>
    <row r="89" spans="1:19" ht="21" customHeight="1">
      <c r="A89" s="15"/>
      <c r="B89" s="36"/>
      <c r="C89" s="93"/>
      <c r="D89" s="94">
        <v>3</v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6">
        <f t="shared" si="31"/>
        <v>0</v>
      </c>
    </row>
    <row r="90" spans="1:19" ht="21" customHeight="1">
      <c r="A90" s="15"/>
      <c r="B90" s="52"/>
      <c r="C90" s="98"/>
      <c r="D90" s="99"/>
      <c r="E90" s="100">
        <f t="shared" ref="E90:R90" si="40">SUM(E87:E89)</f>
        <v>0</v>
      </c>
      <c r="F90" s="100">
        <f t="shared" si="40"/>
        <v>0</v>
      </c>
      <c r="G90" s="100">
        <f t="shared" si="40"/>
        <v>0</v>
      </c>
      <c r="H90" s="100">
        <f t="shared" si="40"/>
        <v>0</v>
      </c>
      <c r="I90" s="100">
        <f t="shared" si="40"/>
        <v>0</v>
      </c>
      <c r="J90" s="100">
        <f t="shared" si="40"/>
        <v>0</v>
      </c>
      <c r="K90" s="100">
        <f t="shared" si="40"/>
        <v>0</v>
      </c>
      <c r="L90" s="100">
        <f t="shared" si="40"/>
        <v>0</v>
      </c>
      <c r="M90" s="100">
        <f t="shared" si="40"/>
        <v>0</v>
      </c>
      <c r="N90" s="100">
        <f t="shared" si="40"/>
        <v>0</v>
      </c>
      <c r="O90" s="100">
        <f t="shared" si="40"/>
        <v>0</v>
      </c>
      <c r="P90" s="100">
        <f t="shared" si="40"/>
        <v>0</v>
      </c>
      <c r="Q90" s="100">
        <f t="shared" si="40"/>
        <v>0</v>
      </c>
      <c r="R90" s="100">
        <f t="shared" si="40"/>
        <v>0</v>
      </c>
      <c r="S90" s="101">
        <f t="shared" si="31"/>
        <v>0</v>
      </c>
    </row>
    <row r="91" spans="1:19" ht="21" customHeight="1">
      <c r="A91" s="15"/>
      <c r="B91" s="28" t="str">
        <f>'財務（PL)計画'!B31</f>
        <v>厚生費</v>
      </c>
      <c r="C91" s="85"/>
      <c r="D91" s="86">
        <v>1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8">
        <f t="shared" si="31"/>
        <v>0</v>
      </c>
    </row>
    <row r="92" spans="1:19" ht="21" customHeight="1">
      <c r="A92" s="15"/>
      <c r="B92" s="36"/>
      <c r="C92" s="102"/>
      <c r="D92" s="103">
        <v>2</v>
      </c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104">
        <f t="shared" si="31"/>
        <v>0</v>
      </c>
    </row>
    <row r="93" spans="1:19" ht="21" customHeight="1">
      <c r="A93" s="15"/>
      <c r="B93" s="36"/>
      <c r="C93" s="105"/>
      <c r="D93" s="99">
        <v>3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101">
        <f t="shared" si="31"/>
        <v>0</v>
      </c>
    </row>
    <row r="94" spans="1:19" ht="21" customHeight="1">
      <c r="A94" s="15"/>
      <c r="B94" s="52"/>
      <c r="C94" s="98"/>
      <c r="D94" s="99"/>
      <c r="E94" s="100">
        <f t="shared" ref="E94:N94" si="41">SUM(E91:E93)</f>
        <v>0</v>
      </c>
      <c r="F94" s="100">
        <f t="shared" si="41"/>
        <v>0</v>
      </c>
      <c r="G94" s="100">
        <f t="shared" si="41"/>
        <v>0</v>
      </c>
      <c r="H94" s="100">
        <f t="shared" si="41"/>
        <v>0</v>
      </c>
      <c r="I94" s="100">
        <f t="shared" si="41"/>
        <v>0</v>
      </c>
      <c r="J94" s="100">
        <f t="shared" si="41"/>
        <v>0</v>
      </c>
      <c r="K94" s="100">
        <f t="shared" si="41"/>
        <v>0</v>
      </c>
      <c r="L94" s="100">
        <f t="shared" si="41"/>
        <v>0</v>
      </c>
      <c r="M94" s="100">
        <f t="shared" si="41"/>
        <v>0</v>
      </c>
      <c r="N94" s="100">
        <f t="shared" si="41"/>
        <v>0</v>
      </c>
      <c r="O94" s="100">
        <f t="shared" ref="O94:R94" si="42">SUM(O91:O93)</f>
        <v>0</v>
      </c>
      <c r="P94" s="100">
        <f t="shared" si="42"/>
        <v>0</v>
      </c>
      <c r="Q94" s="100">
        <f t="shared" si="42"/>
        <v>0</v>
      </c>
      <c r="R94" s="100">
        <f t="shared" si="42"/>
        <v>0</v>
      </c>
      <c r="S94" s="101">
        <f t="shared" si="31"/>
        <v>0</v>
      </c>
    </row>
    <row r="95" spans="1:19" ht="21" customHeight="1">
      <c r="A95" s="15"/>
      <c r="B95" s="28" t="str">
        <f>'財務（PL)計画'!B32</f>
        <v>管理諸費</v>
      </c>
      <c r="C95" s="85"/>
      <c r="D95" s="86">
        <v>1</v>
      </c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8">
        <f t="shared" si="31"/>
        <v>0</v>
      </c>
    </row>
    <row r="96" spans="1:19" ht="21" customHeight="1">
      <c r="A96" s="15"/>
      <c r="B96" s="36"/>
      <c r="C96" s="102"/>
      <c r="D96" s="103">
        <v>2</v>
      </c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104">
        <f t="shared" si="31"/>
        <v>0</v>
      </c>
    </row>
    <row r="97" spans="1:19" ht="21" customHeight="1">
      <c r="A97" s="15"/>
      <c r="B97" s="36"/>
      <c r="C97" s="105"/>
      <c r="D97" s="99">
        <v>3</v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101">
        <f t="shared" si="31"/>
        <v>0</v>
      </c>
    </row>
    <row r="98" spans="1:19" ht="21" customHeight="1">
      <c r="A98" s="15"/>
      <c r="B98" s="52"/>
      <c r="C98" s="98"/>
      <c r="D98" s="99"/>
      <c r="E98" s="100">
        <f t="shared" ref="E98:N98" si="43">SUM(E95:E97)</f>
        <v>0</v>
      </c>
      <c r="F98" s="100">
        <f t="shared" si="43"/>
        <v>0</v>
      </c>
      <c r="G98" s="100">
        <f t="shared" si="43"/>
        <v>0</v>
      </c>
      <c r="H98" s="100">
        <f t="shared" si="43"/>
        <v>0</v>
      </c>
      <c r="I98" s="100">
        <f t="shared" si="43"/>
        <v>0</v>
      </c>
      <c r="J98" s="100">
        <f t="shared" si="43"/>
        <v>0</v>
      </c>
      <c r="K98" s="100">
        <f t="shared" si="43"/>
        <v>0</v>
      </c>
      <c r="L98" s="100">
        <f t="shared" si="43"/>
        <v>0</v>
      </c>
      <c r="M98" s="100">
        <f t="shared" si="43"/>
        <v>0</v>
      </c>
      <c r="N98" s="100">
        <f t="shared" si="43"/>
        <v>0</v>
      </c>
      <c r="O98" s="100">
        <f t="shared" ref="O98:R98" si="44">SUM(O95:O97)</f>
        <v>0</v>
      </c>
      <c r="P98" s="100">
        <f t="shared" si="44"/>
        <v>0</v>
      </c>
      <c r="Q98" s="100">
        <f t="shared" si="44"/>
        <v>0</v>
      </c>
      <c r="R98" s="100">
        <f t="shared" si="44"/>
        <v>0</v>
      </c>
      <c r="S98" s="101">
        <f t="shared" si="31"/>
        <v>0</v>
      </c>
    </row>
    <row r="99" spans="1:19" ht="21" customHeight="1">
      <c r="A99" s="15"/>
      <c r="B99" s="28" t="str">
        <f>'財務（PL)計画'!B33</f>
        <v>諸負担金</v>
      </c>
      <c r="C99" s="85"/>
      <c r="D99" s="86">
        <v>1</v>
      </c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8">
        <f t="shared" si="31"/>
        <v>0</v>
      </c>
    </row>
    <row r="100" spans="1:19" ht="21" customHeight="1">
      <c r="A100" s="15"/>
      <c r="B100" s="36"/>
      <c r="C100" s="102"/>
      <c r="D100" s="103">
        <v>2</v>
      </c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104">
        <f t="shared" si="31"/>
        <v>0</v>
      </c>
    </row>
    <row r="101" spans="1:19" ht="21" customHeight="1">
      <c r="A101" s="15"/>
      <c r="B101" s="36"/>
      <c r="C101" s="105"/>
      <c r="D101" s="99">
        <v>3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101">
        <f t="shared" ref="S101:S130" si="45">SUM(E101:R101)</f>
        <v>0</v>
      </c>
    </row>
    <row r="102" spans="1:19" ht="21" customHeight="1">
      <c r="A102" s="15"/>
      <c r="B102" s="52"/>
      <c r="C102" s="98"/>
      <c r="D102" s="99"/>
      <c r="E102" s="100">
        <f t="shared" ref="E102:R102" si="46">SUM(E99:E101)</f>
        <v>0</v>
      </c>
      <c r="F102" s="100">
        <f t="shared" si="46"/>
        <v>0</v>
      </c>
      <c r="G102" s="100">
        <f t="shared" si="46"/>
        <v>0</v>
      </c>
      <c r="H102" s="100">
        <f t="shared" si="46"/>
        <v>0</v>
      </c>
      <c r="I102" s="100">
        <f t="shared" si="46"/>
        <v>0</v>
      </c>
      <c r="J102" s="100">
        <f t="shared" si="46"/>
        <v>0</v>
      </c>
      <c r="K102" s="100">
        <f t="shared" si="46"/>
        <v>0</v>
      </c>
      <c r="L102" s="100">
        <f t="shared" si="46"/>
        <v>0</v>
      </c>
      <c r="M102" s="100">
        <f t="shared" si="46"/>
        <v>0</v>
      </c>
      <c r="N102" s="100">
        <f t="shared" si="46"/>
        <v>0</v>
      </c>
      <c r="O102" s="100">
        <f t="shared" si="46"/>
        <v>0</v>
      </c>
      <c r="P102" s="100">
        <f t="shared" si="46"/>
        <v>0</v>
      </c>
      <c r="Q102" s="100">
        <f t="shared" si="46"/>
        <v>0</v>
      </c>
      <c r="R102" s="100">
        <f t="shared" si="46"/>
        <v>0</v>
      </c>
      <c r="S102" s="101">
        <f t="shared" si="45"/>
        <v>0</v>
      </c>
    </row>
    <row r="103" spans="1:19" ht="21" customHeight="1">
      <c r="A103" s="15"/>
      <c r="B103" s="28" t="str">
        <f>'財務（PL)計画'!B34</f>
        <v>雑費</v>
      </c>
      <c r="C103" s="85"/>
      <c r="D103" s="86">
        <v>1</v>
      </c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8">
        <f t="shared" si="45"/>
        <v>0</v>
      </c>
    </row>
    <row r="104" spans="1:19" ht="21" customHeight="1">
      <c r="A104" s="15"/>
      <c r="B104" s="36"/>
      <c r="C104" s="102"/>
      <c r="D104" s="103">
        <v>2</v>
      </c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104">
        <f t="shared" si="45"/>
        <v>0</v>
      </c>
    </row>
    <row r="105" spans="1:19" ht="21" customHeight="1">
      <c r="A105" s="15"/>
      <c r="B105" s="36"/>
      <c r="C105" s="105"/>
      <c r="D105" s="99">
        <v>3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101">
        <f t="shared" si="45"/>
        <v>0</v>
      </c>
    </row>
    <row r="106" spans="1:19" ht="21" customHeight="1">
      <c r="A106" s="15"/>
      <c r="B106" s="52"/>
      <c r="C106" s="98"/>
      <c r="D106" s="99"/>
      <c r="E106" s="100">
        <f t="shared" ref="E106:R106" si="47">SUM(E103:E105)</f>
        <v>0</v>
      </c>
      <c r="F106" s="100">
        <f t="shared" si="47"/>
        <v>0</v>
      </c>
      <c r="G106" s="100">
        <f t="shared" si="47"/>
        <v>0</v>
      </c>
      <c r="H106" s="100">
        <f t="shared" si="47"/>
        <v>0</v>
      </c>
      <c r="I106" s="100">
        <f t="shared" si="47"/>
        <v>0</v>
      </c>
      <c r="J106" s="100">
        <f t="shared" si="47"/>
        <v>0</v>
      </c>
      <c r="K106" s="100">
        <f t="shared" si="47"/>
        <v>0</v>
      </c>
      <c r="L106" s="100">
        <f t="shared" si="47"/>
        <v>0</v>
      </c>
      <c r="M106" s="100">
        <f t="shared" si="47"/>
        <v>0</v>
      </c>
      <c r="N106" s="100">
        <f t="shared" si="47"/>
        <v>0</v>
      </c>
      <c r="O106" s="100">
        <f t="shared" si="47"/>
        <v>0</v>
      </c>
      <c r="P106" s="100">
        <f t="shared" si="47"/>
        <v>0</v>
      </c>
      <c r="Q106" s="100">
        <f t="shared" si="47"/>
        <v>0</v>
      </c>
      <c r="R106" s="100">
        <f t="shared" si="47"/>
        <v>0</v>
      </c>
      <c r="S106" s="101">
        <f t="shared" si="45"/>
        <v>0</v>
      </c>
    </row>
    <row r="107" spans="1:19" ht="21" customHeight="1">
      <c r="A107" s="15"/>
      <c r="B107" s="28">
        <f>'財務（PL)計画'!B35</f>
        <v>0</v>
      </c>
      <c r="C107" s="85"/>
      <c r="D107" s="86">
        <v>1</v>
      </c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8">
        <f t="shared" si="45"/>
        <v>0</v>
      </c>
    </row>
    <row r="108" spans="1:19" ht="21" customHeight="1">
      <c r="A108" s="15"/>
      <c r="B108" s="36"/>
      <c r="C108" s="102"/>
      <c r="D108" s="103">
        <v>2</v>
      </c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104">
        <f t="shared" si="45"/>
        <v>0</v>
      </c>
    </row>
    <row r="109" spans="1:19" ht="21" customHeight="1">
      <c r="A109" s="15"/>
      <c r="B109" s="36"/>
      <c r="C109" s="105"/>
      <c r="D109" s="99">
        <v>3</v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101">
        <f t="shared" si="45"/>
        <v>0</v>
      </c>
    </row>
    <row r="110" spans="1:19" ht="21" customHeight="1">
      <c r="A110" s="15"/>
      <c r="B110" s="52"/>
      <c r="C110" s="98"/>
      <c r="D110" s="99"/>
      <c r="E110" s="100">
        <f t="shared" ref="E110:R110" si="48">SUM(E107:E109)</f>
        <v>0</v>
      </c>
      <c r="F110" s="100">
        <f t="shared" si="48"/>
        <v>0</v>
      </c>
      <c r="G110" s="100">
        <f t="shared" si="48"/>
        <v>0</v>
      </c>
      <c r="H110" s="100">
        <f t="shared" si="48"/>
        <v>0</v>
      </c>
      <c r="I110" s="100">
        <f t="shared" si="48"/>
        <v>0</v>
      </c>
      <c r="J110" s="100">
        <f t="shared" si="48"/>
        <v>0</v>
      </c>
      <c r="K110" s="100">
        <f t="shared" si="48"/>
        <v>0</v>
      </c>
      <c r="L110" s="100">
        <f t="shared" si="48"/>
        <v>0</v>
      </c>
      <c r="M110" s="100">
        <f t="shared" si="48"/>
        <v>0</v>
      </c>
      <c r="N110" s="100">
        <f t="shared" si="48"/>
        <v>0</v>
      </c>
      <c r="O110" s="100">
        <f t="shared" si="48"/>
        <v>0</v>
      </c>
      <c r="P110" s="100">
        <f t="shared" si="48"/>
        <v>0</v>
      </c>
      <c r="Q110" s="100">
        <f t="shared" si="48"/>
        <v>0</v>
      </c>
      <c r="R110" s="100">
        <f t="shared" si="48"/>
        <v>0</v>
      </c>
      <c r="S110" s="101">
        <f t="shared" si="45"/>
        <v>0</v>
      </c>
    </row>
    <row r="111" spans="1:19" ht="21" customHeight="1">
      <c r="A111" s="15"/>
      <c r="B111" s="28">
        <f>'財務（PL)計画'!B36</f>
        <v>0</v>
      </c>
      <c r="C111" s="85"/>
      <c r="D111" s="86">
        <v>1</v>
      </c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8">
        <f t="shared" si="45"/>
        <v>0</v>
      </c>
    </row>
    <row r="112" spans="1:19" ht="21" customHeight="1">
      <c r="A112" s="15"/>
      <c r="B112" s="36"/>
      <c r="C112" s="102"/>
      <c r="D112" s="103">
        <v>2</v>
      </c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104">
        <f t="shared" si="45"/>
        <v>0</v>
      </c>
    </row>
    <row r="113" spans="1:19" ht="21" customHeight="1">
      <c r="A113" s="15"/>
      <c r="B113" s="36"/>
      <c r="C113" s="105"/>
      <c r="D113" s="99">
        <v>3</v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101">
        <f t="shared" si="45"/>
        <v>0</v>
      </c>
    </row>
    <row r="114" spans="1:19" ht="21" customHeight="1">
      <c r="A114" s="15"/>
      <c r="B114" s="52"/>
      <c r="C114" s="98"/>
      <c r="D114" s="99"/>
      <c r="E114" s="100">
        <f t="shared" ref="E114:R114" si="49">SUM(E111:E113)</f>
        <v>0</v>
      </c>
      <c r="F114" s="100">
        <f t="shared" si="49"/>
        <v>0</v>
      </c>
      <c r="G114" s="100">
        <f t="shared" si="49"/>
        <v>0</v>
      </c>
      <c r="H114" s="100">
        <f t="shared" si="49"/>
        <v>0</v>
      </c>
      <c r="I114" s="100">
        <f t="shared" si="49"/>
        <v>0</v>
      </c>
      <c r="J114" s="100">
        <f t="shared" si="49"/>
        <v>0</v>
      </c>
      <c r="K114" s="100">
        <f t="shared" si="49"/>
        <v>0</v>
      </c>
      <c r="L114" s="100">
        <f t="shared" si="49"/>
        <v>0</v>
      </c>
      <c r="M114" s="100">
        <f t="shared" si="49"/>
        <v>0</v>
      </c>
      <c r="N114" s="100">
        <f t="shared" si="49"/>
        <v>0</v>
      </c>
      <c r="O114" s="100">
        <f t="shared" si="49"/>
        <v>0</v>
      </c>
      <c r="P114" s="100">
        <f t="shared" si="49"/>
        <v>0</v>
      </c>
      <c r="Q114" s="100">
        <f t="shared" si="49"/>
        <v>0</v>
      </c>
      <c r="R114" s="100">
        <f t="shared" si="49"/>
        <v>0</v>
      </c>
      <c r="S114" s="101">
        <f t="shared" si="45"/>
        <v>0</v>
      </c>
    </row>
    <row r="115" spans="1:19" ht="21" customHeight="1">
      <c r="A115" s="15"/>
      <c r="B115" s="28">
        <f>'財務（PL)計画'!B37</f>
        <v>0</v>
      </c>
      <c r="C115" s="85"/>
      <c r="D115" s="86">
        <v>1</v>
      </c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8">
        <f t="shared" si="45"/>
        <v>0</v>
      </c>
    </row>
    <row r="116" spans="1:19" ht="21" customHeight="1">
      <c r="A116" s="15"/>
      <c r="B116" s="36"/>
      <c r="C116" s="102"/>
      <c r="D116" s="103">
        <v>2</v>
      </c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104">
        <f t="shared" si="45"/>
        <v>0</v>
      </c>
    </row>
    <row r="117" spans="1:19" ht="21" customHeight="1">
      <c r="A117" s="15"/>
      <c r="B117" s="36"/>
      <c r="C117" s="105"/>
      <c r="D117" s="99">
        <v>3</v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101">
        <f t="shared" si="45"/>
        <v>0</v>
      </c>
    </row>
    <row r="118" spans="1:19" ht="21" customHeight="1">
      <c r="A118" s="15"/>
      <c r="B118" s="52"/>
      <c r="C118" s="98"/>
      <c r="D118" s="99"/>
      <c r="E118" s="100">
        <f t="shared" ref="E118:R118" si="50">SUM(E115:E117)</f>
        <v>0</v>
      </c>
      <c r="F118" s="100">
        <f t="shared" si="50"/>
        <v>0</v>
      </c>
      <c r="G118" s="100">
        <f t="shared" si="50"/>
        <v>0</v>
      </c>
      <c r="H118" s="100">
        <f t="shared" si="50"/>
        <v>0</v>
      </c>
      <c r="I118" s="100">
        <f t="shared" si="50"/>
        <v>0</v>
      </c>
      <c r="J118" s="100">
        <f t="shared" si="50"/>
        <v>0</v>
      </c>
      <c r="K118" s="100">
        <f t="shared" si="50"/>
        <v>0</v>
      </c>
      <c r="L118" s="100">
        <f t="shared" si="50"/>
        <v>0</v>
      </c>
      <c r="M118" s="100">
        <f t="shared" si="50"/>
        <v>0</v>
      </c>
      <c r="N118" s="100">
        <f t="shared" si="50"/>
        <v>0</v>
      </c>
      <c r="O118" s="100">
        <f t="shared" si="50"/>
        <v>0</v>
      </c>
      <c r="P118" s="100">
        <f t="shared" si="50"/>
        <v>0</v>
      </c>
      <c r="Q118" s="100">
        <f t="shared" si="50"/>
        <v>0</v>
      </c>
      <c r="R118" s="100">
        <f t="shared" si="50"/>
        <v>0</v>
      </c>
      <c r="S118" s="101">
        <f t="shared" si="45"/>
        <v>0</v>
      </c>
    </row>
    <row r="119" spans="1:19" ht="21" customHeight="1">
      <c r="A119" s="15"/>
      <c r="B119" s="28">
        <f>'財務（PL)計画'!B38</f>
        <v>0</v>
      </c>
      <c r="C119" s="85"/>
      <c r="D119" s="86">
        <v>1</v>
      </c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8">
        <f t="shared" si="45"/>
        <v>0</v>
      </c>
    </row>
    <row r="120" spans="1:19" ht="21" customHeight="1">
      <c r="A120" s="15"/>
      <c r="B120" s="36"/>
      <c r="C120" s="102"/>
      <c r="D120" s="103">
        <v>2</v>
      </c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104">
        <f t="shared" si="45"/>
        <v>0</v>
      </c>
    </row>
    <row r="121" spans="1:19" ht="21" customHeight="1">
      <c r="A121" s="15"/>
      <c r="B121" s="36"/>
      <c r="C121" s="105"/>
      <c r="D121" s="99">
        <v>3</v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101">
        <f t="shared" si="45"/>
        <v>0</v>
      </c>
    </row>
    <row r="122" spans="1:19" ht="21" customHeight="1">
      <c r="A122" s="15"/>
      <c r="B122" s="52"/>
      <c r="C122" s="98"/>
      <c r="D122" s="99"/>
      <c r="E122" s="100">
        <f t="shared" ref="E122:R122" si="51">SUM(E119:E121)</f>
        <v>0</v>
      </c>
      <c r="F122" s="100">
        <f t="shared" si="51"/>
        <v>0</v>
      </c>
      <c r="G122" s="100">
        <f t="shared" si="51"/>
        <v>0</v>
      </c>
      <c r="H122" s="100">
        <f t="shared" si="51"/>
        <v>0</v>
      </c>
      <c r="I122" s="100">
        <f t="shared" si="51"/>
        <v>0</v>
      </c>
      <c r="J122" s="100">
        <f t="shared" si="51"/>
        <v>0</v>
      </c>
      <c r="K122" s="100">
        <f t="shared" si="51"/>
        <v>0</v>
      </c>
      <c r="L122" s="100">
        <f t="shared" si="51"/>
        <v>0</v>
      </c>
      <c r="M122" s="100">
        <f t="shared" si="51"/>
        <v>0</v>
      </c>
      <c r="N122" s="100">
        <f t="shared" si="51"/>
        <v>0</v>
      </c>
      <c r="O122" s="100">
        <f t="shared" si="51"/>
        <v>0</v>
      </c>
      <c r="P122" s="100">
        <f t="shared" si="51"/>
        <v>0</v>
      </c>
      <c r="Q122" s="100">
        <f t="shared" si="51"/>
        <v>0</v>
      </c>
      <c r="R122" s="100">
        <f t="shared" si="51"/>
        <v>0</v>
      </c>
      <c r="S122" s="101">
        <f t="shared" si="45"/>
        <v>0</v>
      </c>
    </row>
    <row r="123" spans="1:19" ht="21" customHeight="1">
      <c r="A123" s="15"/>
      <c r="B123" s="28">
        <f>'財務（PL)計画'!B39</f>
        <v>0</v>
      </c>
      <c r="C123" s="85"/>
      <c r="D123" s="86">
        <v>1</v>
      </c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8">
        <f t="shared" si="45"/>
        <v>0</v>
      </c>
    </row>
    <row r="124" spans="1:19" ht="21" customHeight="1">
      <c r="A124" s="15"/>
      <c r="B124" s="36"/>
      <c r="C124" s="102"/>
      <c r="D124" s="103">
        <v>2</v>
      </c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104">
        <f t="shared" si="45"/>
        <v>0</v>
      </c>
    </row>
    <row r="125" spans="1:19" ht="21" customHeight="1">
      <c r="A125" s="15"/>
      <c r="B125" s="36"/>
      <c r="C125" s="105"/>
      <c r="D125" s="99">
        <v>3</v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101">
        <f t="shared" si="45"/>
        <v>0</v>
      </c>
    </row>
    <row r="126" spans="1:19" ht="21" customHeight="1">
      <c r="A126" s="15"/>
      <c r="B126" s="52"/>
      <c r="C126" s="98"/>
      <c r="D126" s="99"/>
      <c r="E126" s="100">
        <f t="shared" ref="E126:R126" si="52">SUM(E123:E125)</f>
        <v>0</v>
      </c>
      <c r="F126" s="100">
        <f t="shared" si="52"/>
        <v>0</v>
      </c>
      <c r="G126" s="100">
        <f t="shared" si="52"/>
        <v>0</v>
      </c>
      <c r="H126" s="100">
        <f t="shared" si="52"/>
        <v>0</v>
      </c>
      <c r="I126" s="100">
        <f t="shared" si="52"/>
        <v>0</v>
      </c>
      <c r="J126" s="100">
        <f t="shared" si="52"/>
        <v>0</v>
      </c>
      <c r="K126" s="100">
        <f t="shared" si="52"/>
        <v>0</v>
      </c>
      <c r="L126" s="100">
        <f t="shared" si="52"/>
        <v>0</v>
      </c>
      <c r="M126" s="100">
        <f t="shared" si="52"/>
        <v>0</v>
      </c>
      <c r="N126" s="100">
        <f t="shared" si="52"/>
        <v>0</v>
      </c>
      <c r="O126" s="100">
        <f t="shared" si="52"/>
        <v>0</v>
      </c>
      <c r="P126" s="100">
        <f t="shared" si="52"/>
        <v>0</v>
      </c>
      <c r="Q126" s="100">
        <f t="shared" si="52"/>
        <v>0</v>
      </c>
      <c r="R126" s="100">
        <f t="shared" si="52"/>
        <v>0</v>
      </c>
      <c r="S126" s="101">
        <f t="shared" si="45"/>
        <v>0</v>
      </c>
    </row>
    <row r="127" spans="1:19" ht="21" customHeight="1">
      <c r="A127" s="15"/>
      <c r="B127" s="28">
        <f>'財務（PL)計画'!B40</f>
        <v>0</v>
      </c>
      <c r="C127" s="85"/>
      <c r="D127" s="86">
        <v>1</v>
      </c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8">
        <f t="shared" si="45"/>
        <v>0</v>
      </c>
    </row>
    <row r="128" spans="1:19" ht="21" customHeight="1">
      <c r="A128" s="15"/>
      <c r="B128" s="36"/>
      <c r="C128" s="102"/>
      <c r="D128" s="103">
        <v>2</v>
      </c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104">
        <f t="shared" si="45"/>
        <v>0</v>
      </c>
    </row>
    <row r="129" spans="1:19" ht="21" customHeight="1">
      <c r="A129" s="15"/>
      <c r="B129" s="36"/>
      <c r="C129" s="105"/>
      <c r="D129" s="99">
        <v>3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101">
        <f t="shared" si="45"/>
        <v>0</v>
      </c>
    </row>
    <row r="130" spans="1:19" ht="21" customHeight="1">
      <c r="A130" s="15"/>
      <c r="B130" s="52"/>
      <c r="C130" s="98"/>
      <c r="D130" s="99"/>
      <c r="E130" s="100">
        <f t="shared" ref="E130:N130" si="53">SUM(E127:E129)</f>
        <v>0</v>
      </c>
      <c r="F130" s="100">
        <f t="shared" si="53"/>
        <v>0</v>
      </c>
      <c r="G130" s="100">
        <f t="shared" si="53"/>
        <v>0</v>
      </c>
      <c r="H130" s="100">
        <f t="shared" si="53"/>
        <v>0</v>
      </c>
      <c r="I130" s="100">
        <f t="shared" si="53"/>
        <v>0</v>
      </c>
      <c r="J130" s="100">
        <f t="shared" si="53"/>
        <v>0</v>
      </c>
      <c r="K130" s="100">
        <f t="shared" si="53"/>
        <v>0</v>
      </c>
      <c r="L130" s="100">
        <f t="shared" si="53"/>
        <v>0</v>
      </c>
      <c r="M130" s="100">
        <f t="shared" si="53"/>
        <v>0</v>
      </c>
      <c r="N130" s="100">
        <f t="shared" si="53"/>
        <v>0</v>
      </c>
      <c r="O130" s="100">
        <f t="shared" ref="O130:R130" si="54">SUM(O127:O129)</f>
        <v>0</v>
      </c>
      <c r="P130" s="100">
        <f t="shared" si="54"/>
        <v>0</v>
      </c>
      <c r="Q130" s="100">
        <f t="shared" si="54"/>
        <v>0</v>
      </c>
      <c r="R130" s="100">
        <f t="shared" si="54"/>
        <v>0</v>
      </c>
      <c r="S130" s="101">
        <f t="shared" si="45"/>
        <v>0</v>
      </c>
    </row>
    <row r="131" spans="1:19" s="5" customFormat="1" ht="21" customHeight="1">
      <c r="A131" s="227" t="s">
        <v>26</v>
      </c>
      <c r="B131" s="228"/>
      <c r="C131" s="228"/>
      <c r="D131" s="245"/>
      <c r="E131" s="111">
        <f>SUM(E130,E126,E122,E118,E114,E110,E106,E102,E98,E94,E90,E86,E82,E78,E74,E70,E66,E62,E58,E54,E50,E46,E42,E38,E34,E30,E26,E22,E18,E14,E10)</f>
        <v>0</v>
      </c>
      <c r="F131" s="111">
        <f t="shared" ref="F131:S131" si="55">SUM(F130,F98,F94,F90,F86,F82,F78,F74,F70,F66,F62,F58,F54,F50,F46,F42,F38,F34,F30,F26,F22,F18,F14,F10)</f>
        <v>0</v>
      </c>
      <c r="G131" s="111">
        <f t="shared" si="55"/>
        <v>0</v>
      </c>
      <c r="H131" s="111">
        <f t="shared" si="55"/>
        <v>0</v>
      </c>
      <c r="I131" s="111">
        <f t="shared" si="55"/>
        <v>0</v>
      </c>
      <c r="J131" s="111">
        <f t="shared" si="55"/>
        <v>0</v>
      </c>
      <c r="K131" s="111">
        <f t="shared" si="55"/>
        <v>0</v>
      </c>
      <c r="L131" s="111">
        <f t="shared" si="55"/>
        <v>0</v>
      </c>
      <c r="M131" s="111">
        <f t="shared" si="55"/>
        <v>0</v>
      </c>
      <c r="N131" s="111">
        <f t="shared" si="55"/>
        <v>0</v>
      </c>
      <c r="O131" s="111">
        <f t="shared" si="55"/>
        <v>0</v>
      </c>
      <c r="P131" s="111">
        <f t="shared" si="55"/>
        <v>0</v>
      </c>
      <c r="Q131" s="111">
        <f t="shared" si="55"/>
        <v>0</v>
      </c>
      <c r="R131" s="111">
        <f t="shared" si="55"/>
        <v>0</v>
      </c>
      <c r="S131" s="112">
        <f t="shared" si="55"/>
        <v>0</v>
      </c>
    </row>
    <row r="132" spans="1:19" ht="7.5" customHeight="1">
      <c r="A132" s="1"/>
      <c r="B132" s="1"/>
      <c r="C132" s="13"/>
      <c r="D132" s="14"/>
    </row>
    <row r="133" spans="1:19" ht="15">
      <c r="A133" s="1"/>
      <c r="B133" s="1"/>
      <c r="C133" s="13"/>
      <c r="D133" s="14"/>
    </row>
  </sheetData>
  <mergeCells count="2">
    <mergeCell ref="A4:D4"/>
    <mergeCell ref="A131:D131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landscape" horizontalDpi="4294967293" verticalDpi="0" r:id="rId1"/>
  <rowBreaks count="1" manualBreakCount="1">
    <brk id="50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D136-2A30-410B-BCC8-3976FD5AF938}">
  <sheetPr>
    <tabColor rgb="FF00B050"/>
  </sheetPr>
  <dimension ref="A1:S30"/>
  <sheetViews>
    <sheetView view="pageBreakPreview" zoomScale="70" zoomScaleNormal="100" zoomScaleSheetLayoutView="70" workbookViewId="0">
      <pane xSplit="4" ySplit="4" topLeftCell="E5" activePane="bottomRight" state="frozen"/>
      <selection activeCell="G27" sqref="G27"/>
      <selection pane="topRight" activeCell="G27" sqref="G27"/>
      <selection pane="bottomLeft" activeCell="G27" sqref="G27"/>
      <selection pane="bottomRight"/>
    </sheetView>
  </sheetViews>
  <sheetFormatPr defaultColWidth="9" defaultRowHeight="12.6"/>
  <cols>
    <col min="1" max="1" width="7.44140625" style="3" customWidth="1"/>
    <col min="2" max="2" width="12.77734375" style="3" bestFit="1" customWidth="1"/>
    <col min="3" max="3" width="23.33203125" style="4" bestFit="1" customWidth="1"/>
    <col min="4" max="4" width="3.109375" style="8" customWidth="1"/>
    <col min="5" max="19" width="15.6640625" style="3" customWidth="1"/>
    <col min="20" max="16384" width="9" style="3"/>
  </cols>
  <sheetData>
    <row r="1" spans="1:19" ht="22.8">
      <c r="A1" s="7" t="str">
        <f ca="1">RIGHT(CELL("filename",B1),LEN(CELL("filename",B1))-FIND("]",CELL("filename",B1)))</f>
        <v>営業外収益</v>
      </c>
    </row>
    <row r="3" spans="1:19">
      <c r="B3" s="2"/>
      <c r="C3" s="10"/>
      <c r="D3" s="9"/>
      <c r="E3" s="21" t="str">
        <f>'財務（PL)計画'!C3</f>
        <v>期首棚卸高</v>
      </c>
      <c r="F3" s="21">
        <f>'財務（PL)計画'!D3</f>
        <v>43466</v>
      </c>
      <c r="G3" s="21">
        <f>'財務（PL)計画'!E3</f>
        <v>43497</v>
      </c>
      <c r="H3" s="21">
        <f>'財務（PL)計画'!F3</f>
        <v>43525</v>
      </c>
      <c r="I3" s="21">
        <f>'財務（PL)計画'!G3</f>
        <v>43556</v>
      </c>
      <c r="J3" s="21">
        <f>'財務（PL)計画'!H3</f>
        <v>43586</v>
      </c>
      <c r="K3" s="21">
        <f>'財務（PL)計画'!I3</f>
        <v>43617</v>
      </c>
      <c r="L3" s="21">
        <f>'財務（PL)計画'!J3</f>
        <v>43647</v>
      </c>
      <c r="M3" s="21">
        <f>'財務（PL)計画'!K3</f>
        <v>43678</v>
      </c>
      <c r="N3" s="21">
        <f>'財務（PL)計画'!L3</f>
        <v>43709</v>
      </c>
      <c r="O3" s="21">
        <f>'財務（PL)計画'!M3</f>
        <v>43739</v>
      </c>
      <c r="P3" s="21">
        <f>'財務（PL)計画'!N3</f>
        <v>43770</v>
      </c>
      <c r="Q3" s="21">
        <f>'財務（PL)計画'!O3</f>
        <v>43800</v>
      </c>
      <c r="R3" s="21" t="str">
        <f>'財務（PL)計画'!P3</f>
        <v>期末棚卸高</v>
      </c>
      <c r="S3" s="22" t="s">
        <v>30</v>
      </c>
    </row>
    <row r="4" spans="1:19" s="6" customFormat="1" ht="61.5" customHeight="1">
      <c r="A4" s="246" t="s">
        <v>35</v>
      </c>
      <c r="B4" s="247"/>
      <c r="C4" s="247"/>
      <c r="D4" s="248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2"/>
      <c r="Q4" s="82"/>
      <c r="R4" s="82"/>
      <c r="S4" s="199"/>
    </row>
    <row r="5" spans="1:19" ht="21" customHeight="1">
      <c r="A5" s="249" t="s">
        <v>27</v>
      </c>
      <c r="B5" s="28" t="str">
        <f>'財務（PL)計画'!B43</f>
        <v>受取利息</v>
      </c>
      <c r="C5" s="85"/>
      <c r="D5" s="86">
        <v>1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>
        <f t="shared" ref="S5:S30" si="0">SUM(E5:R5)</f>
        <v>0</v>
      </c>
    </row>
    <row r="6" spans="1:19" ht="21" customHeight="1">
      <c r="A6" s="250"/>
      <c r="B6" s="36"/>
      <c r="C6" s="102"/>
      <c r="D6" s="103">
        <v>2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104">
        <f t="shared" si="0"/>
        <v>0</v>
      </c>
    </row>
    <row r="7" spans="1:19" ht="21" customHeight="1">
      <c r="A7" s="250"/>
      <c r="B7" s="36"/>
      <c r="C7" s="105"/>
      <c r="D7" s="99">
        <v>3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101">
        <f t="shared" si="0"/>
        <v>0</v>
      </c>
    </row>
    <row r="8" spans="1:19" ht="21" customHeight="1">
      <c r="A8" s="250"/>
      <c r="B8" s="52"/>
      <c r="C8" s="98"/>
      <c r="D8" s="99"/>
      <c r="E8" s="100">
        <f t="shared" ref="E8:R8" si="1">SUM(E5:E7)</f>
        <v>0</v>
      </c>
      <c r="F8" s="100">
        <f t="shared" si="1"/>
        <v>0</v>
      </c>
      <c r="G8" s="100">
        <f t="shared" si="1"/>
        <v>0</v>
      </c>
      <c r="H8" s="100">
        <f t="shared" si="1"/>
        <v>0</v>
      </c>
      <c r="I8" s="100">
        <f t="shared" si="1"/>
        <v>0</v>
      </c>
      <c r="J8" s="100">
        <f t="shared" si="1"/>
        <v>0</v>
      </c>
      <c r="K8" s="100">
        <f t="shared" si="1"/>
        <v>0</v>
      </c>
      <c r="L8" s="100">
        <f t="shared" si="1"/>
        <v>0</v>
      </c>
      <c r="M8" s="100">
        <f t="shared" si="1"/>
        <v>0</v>
      </c>
      <c r="N8" s="100">
        <f t="shared" si="1"/>
        <v>0</v>
      </c>
      <c r="O8" s="100">
        <f t="shared" si="1"/>
        <v>0</v>
      </c>
      <c r="P8" s="100">
        <f t="shared" si="1"/>
        <v>0</v>
      </c>
      <c r="Q8" s="100">
        <f t="shared" si="1"/>
        <v>0</v>
      </c>
      <c r="R8" s="100">
        <f t="shared" si="1"/>
        <v>0</v>
      </c>
      <c r="S8" s="101">
        <f t="shared" si="0"/>
        <v>0</v>
      </c>
    </row>
    <row r="9" spans="1:19" ht="21" customHeight="1">
      <c r="A9" s="250"/>
      <c r="B9" s="28" t="str">
        <f>'財務（PL)計画'!B44</f>
        <v>受取配当金</v>
      </c>
      <c r="C9" s="85"/>
      <c r="D9" s="86">
        <v>1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8">
        <f t="shared" si="0"/>
        <v>0</v>
      </c>
    </row>
    <row r="10" spans="1:19" ht="21" customHeight="1">
      <c r="A10" s="250"/>
      <c r="B10" s="36"/>
      <c r="C10" s="102"/>
      <c r="D10" s="103">
        <v>2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104">
        <f t="shared" si="0"/>
        <v>0</v>
      </c>
    </row>
    <row r="11" spans="1:19" ht="21" customHeight="1">
      <c r="A11" s="250"/>
      <c r="B11" s="36"/>
      <c r="C11" s="105"/>
      <c r="D11" s="99">
        <v>3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01">
        <f t="shared" si="0"/>
        <v>0</v>
      </c>
    </row>
    <row r="12" spans="1:19" ht="21" customHeight="1">
      <c r="A12" s="250"/>
      <c r="B12" s="52"/>
      <c r="C12" s="98"/>
      <c r="D12" s="99"/>
      <c r="E12" s="100">
        <f t="shared" ref="E12:R12" si="2">SUM(E9:E11)</f>
        <v>0</v>
      </c>
      <c r="F12" s="100">
        <f t="shared" si="2"/>
        <v>0</v>
      </c>
      <c r="G12" s="100">
        <f t="shared" si="2"/>
        <v>0</v>
      </c>
      <c r="H12" s="100">
        <f t="shared" si="2"/>
        <v>0</v>
      </c>
      <c r="I12" s="100">
        <f t="shared" si="2"/>
        <v>0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0</v>
      </c>
      <c r="O12" s="100">
        <f t="shared" si="2"/>
        <v>0</v>
      </c>
      <c r="P12" s="100">
        <f t="shared" si="2"/>
        <v>0</v>
      </c>
      <c r="Q12" s="100">
        <f t="shared" si="2"/>
        <v>0</v>
      </c>
      <c r="R12" s="100">
        <f t="shared" si="2"/>
        <v>0</v>
      </c>
      <c r="S12" s="101">
        <f t="shared" si="0"/>
        <v>0</v>
      </c>
    </row>
    <row r="13" spans="1:19" ht="21" customHeight="1">
      <c r="A13" s="250"/>
      <c r="B13" s="28" t="str">
        <f>'財務（PL)計画'!B45</f>
        <v>雑収入</v>
      </c>
      <c r="C13" s="85"/>
      <c r="D13" s="86">
        <v>1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8">
        <f t="shared" si="0"/>
        <v>0</v>
      </c>
    </row>
    <row r="14" spans="1:19" ht="21" customHeight="1">
      <c r="A14" s="250"/>
      <c r="B14" s="36"/>
      <c r="C14" s="102"/>
      <c r="D14" s="103">
        <v>2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04">
        <f t="shared" si="0"/>
        <v>0</v>
      </c>
    </row>
    <row r="15" spans="1:19" ht="21" customHeight="1">
      <c r="A15" s="250"/>
      <c r="B15" s="36"/>
      <c r="C15" s="105"/>
      <c r="D15" s="99">
        <v>3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01">
        <f t="shared" si="0"/>
        <v>0</v>
      </c>
    </row>
    <row r="16" spans="1:19" ht="21" customHeight="1">
      <c r="A16" s="251"/>
      <c r="B16" s="52"/>
      <c r="C16" s="98"/>
      <c r="D16" s="99"/>
      <c r="E16" s="100">
        <f t="shared" ref="E16:R16" si="3">SUM(E13:E15)</f>
        <v>0</v>
      </c>
      <c r="F16" s="100">
        <f t="shared" si="3"/>
        <v>0</v>
      </c>
      <c r="G16" s="100">
        <f t="shared" si="3"/>
        <v>0</v>
      </c>
      <c r="H16" s="100">
        <f t="shared" si="3"/>
        <v>0</v>
      </c>
      <c r="I16" s="100">
        <f t="shared" si="3"/>
        <v>0</v>
      </c>
      <c r="J16" s="100">
        <f t="shared" si="3"/>
        <v>0</v>
      </c>
      <c r="K16" s="100">
        <f t="shared" si="3"/>
        <v>0</v>
      </c>
      <c r="L16" s="100">
        <f t="shared" si="3"/>
        <v>0</v>
      </c>
      <c r="M16" s="100">
        <f t="shared" si="3"/>
        <v>0</v>
      </c>
      <c r="N16" s="100">
        <f t="shared" si="3"/>
        <v>0</v>
      </c>
      <c r="O16" s="100">
        <f t="shared" si="3"/>
        <v>0</v>
      </c>
      <c r="P16" s="100">
        <f t="shared" si="3"/>
        <v>0</v>
      </c>
      <c r="Q16" s="100">
        <f t="shared" si="3"/>
        <v>0</v>
      </c>
      <c r="R16" s="100">
        <f t="shared" si="3"/>
        <v>0</v>
      </c>
      <c r="S16" s="101">
        <f t="shared" si="0"/>
        <v>0</v>
      </c>
    </row>
    <row r="17" spans="1:19" s="2" customFormat="1" ht="21" customHeight="1">
      <c r="C17" s="196"/>
      <c r="D17" s="197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</row>
    <row r="18" spans="1:19" s="2" customFormat="1" ht="21" customHeight="1">
      <c r="C18" s="196"/>
      <c r="D18" s="197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</row>
    <row r="19" spans="1:19" ht="21" customHeight="1">
      <c r="A19" s="252" t="s">
        <v>34</v>
      </c>
      <c r="B19" s="28" t="str">
        <f>'財務（PL)計画'!B47</f>
        <v>支払利息</v>
      </c>
      <c r="C19" s="85"/>
      <c r="D19" s="86">
        <v>1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>
        <f t="shared" si="0"/>
        <v>0</v>
      </c>
    </row>
    <row r="20" spans="1:19" ht="21" customHeight="1">
      <c r="A20" s="253"/>
      <c r="B20" s="36"/>
      <c r="C20" s="102"/>
      <c r="D20" s="103">
        <v>2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04">
        <f t="shared" si="0"/>
        <v>0</v>
      </c>
    </row>
    <row r="21" spans="1:19" ht="21" customHeight="1">
      <c r="A21" s="253"/>
      <c r="B21" s="36"/>
      <c r="C21" s="105"/>
      <c r="D21" s="99">
        <v>3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01">
        <f t="shared" si="0"/>
        <v>0</v>
      </c>
    </row>
    <row r="22" spans="1:19" ht="21" customHeight="1">
      <c r="A22" s="253"/>
      <c r="B22" s="52"/>
      <c r="C22" s="98"/>
      <c r="D22" s="99"/>
      <c r="E22" s="100">
        <f t="shared" ref="E22:R22" si="4">SUM(E19:E21)</f>
        <v>0</v>
      </c>
      <c r="F22" s="100">
        <f t="shared" si="4"/>
        <v>0</v>
      </c>
      <c r="G22" s="100">
        <f t="shared" si="4"/>
        <v>0</v>
      </c>
      <c r="H22" s="100">
        <f t="shared" si="4"/>
        <v>0</v>
      </c>
      <c r="I22" s="100">
        <f t="shared" si="4"/>
        <v>0</v>
      </c>
      <c r="J22" s="100">
        <f t="shared" si="4"/>
        <v>0</v>
      </c>
      <c r="K22" s="100">
        <f t="shared" si="4"/>
        <v>0</v>
      </c>
      <c r="L22" s="100">
        <f t="shared" si="4"/>
        <v>0</v>
      </c>
      <c r="M22" s="100">
        <f t="shared" si="4"/>
        <v>0</v>
      </c>
      <c r="N22" s="100">
        <f t="shared" si="4"/>
        <v>0</v>
      </c>
      <c r="O22" s="100">
        <f t="shared" si="4"/>
        <v>0</v>
      </c>
      <c r="P22" s="100">
        <f t="shared" si="4"/>
        <v>0</v>
      </c>
      <c r="Q22" s="100">
        <f t="shared" si="4"/>
        <v>0</v>
      </c>
      <c r="R22" s="100">
        <f t="shared" si="4"/>
        <v>0</v>
      </c>
      <c r="S22" s="101">
        <f t="shared" si="0"/>
        <v>0</v>
      </c>
    </row>
    <row r="23" spans="1:19" ht="21" customHeight="1">
      <c r="A23" s="253"/>
      <c r="B23" s="28" t="str">
        <f>'財務（PL)計画'!B48</f>
        <v>雑損失</v>
      </c>
      <c r="C23" s="85"/>
      <c r="D23" s="86">
        <v>1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8">
        <f t="shared" si="0"/>
        <v>0</v>
      </c>
    </row>
    <row r="24" spans="1:19" ht="21" customHeight="1">
      <c r="A24" s="253"/>
      <c r="B24" s="36"/>
      <c r="C24" s="106"/>
      <c r="D24" s="103">
        <v>2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4">
        <f t="shared" si="0"/>
        <v>0</v>
      </c>
    </row>
    <row r="25" spans="1:19" ht="21" customHeight="1">
      <c r="A25" s="253"/>
      <c r="B25" s="36"/>
      <c r="C25" s="93"/>
      <c r="D25" s="99">
        <v>3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>
        <f t="shared" si="0"/>
        <v>0</v>
      </c>
    </row>
    <row r="26" spans="1:19" ht="21" customHeight="1">
      <c r="A26" s="253"/>
      <c r="B26" s="52"/>
      <c r="C26" s="98"/>
      <c r="D26" s="99"/>
      <c r="E26" s="100">
        <f t="shared" ref="E26:R26" si="5">SUM(E23:E25)</f>
        <v>0</v>
      </c>
      <c r="F26" s="100">
        <f t="shared" si="5"/>
        <v>0</v>
      </c>
      <c r="G26" s="100">
        <f t="shared" si="5"/>
        <v>0</v>
      </c>
      <c r="H26" s="100">
        <f t="shared" si="5"/>
        <v>0</v>
      </c>
      <c r="I26" s="100">
        <f t="shared" si="5"/>
        <v>0</v>
      </c>
      <c r="J26" s="100">
        <f t="shared" si="5"/>
        <v>0</v>
      </c>
      <c r="K26" s="100">
        <f t="shared" si="5"/>
        <v>0</v>
      </c>
      <c r="L26" s="100">
        <f t="shared" si="5"/>
        <v>0</v>
      </c>
      <c r="M26" s="100">
        <f t="shared" si="5"/>
        <v>0</v>
      </c>
      <c r="N26" s="100">
        <f t="shared" si="5"/>
        <v>0</v>
      </c>
      <c r="O26" s="100">
        <f t="shared" si="5"/>
        <v>0</v>
      </c>
      <c r="P26" s="100">
        <f t="shared" si="5"/>
        <v>0</v>
      </c>
      <c r="Q26" s="100">
        <f t="shared" si="5"/>
        <v>0</v>
      </c>
      <c r="R26" s="100">
        <f t="shared" si="5"/>
        <v>0</v>
      </c>
      <c r="S26" s="101">
        <f t="shared" si="0"/>
        <v>0</v>
      </c>
    </row>
    <row r="27" spans="1:19" ht="21" customHeight="1">
      <c r="A27" s="253"/>
      <c r="B27" s="28">
        <f>'財務（PL)計画'!B49</f>
        <v>0</v>
      </c>
      <c r="C27" s="85"/>
      <c r="D27" s="86">
        <v>1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>
        <f t="shared" si="0"/>
        <v>0</v>
      </c>
    </row>
    <row r="28" spans="1:19" ht="21" customHeight="1">
      <c r="A28" s="253"/>
      <c r="B28" s="36"/>
      <c r="C28" s="106"/>
      <c r="D28" s="103">
        <v>2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92">
        <f t="shared" si="0"/>
        <v>0</v>
      </c>
    </row>
    <row r="29" spans="1:19" ht="21" customHeight="1">
      <c r="A29" s="253"/>
      <c r="B29" s="36"/>
      <c r="C29" s="93"/>
      <c r="D29" s="99">
        <v>3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>
        <f t="shared" si="0"/>
        <v>0</v>
      </c>
    </row>
    <row r="30" spans="1:19" ht="21" customHeight="1">
      <c r="A30" s="253"/>
      <c r="B30" s="52"/>
      <c r="C30" s="98"/>
      <c r="D30" s="99"/>
      <c r="E30" s="100">
        <f t="shared" ref="E30:R30" si="6">SUM(E27:E29)</f>
        <v>0</v>
      </c>
      <c r="F30" s="100">
        <f t="shared" si="6"/>
        <v>0</v>
      </c>
      <c r="G30" s="100">
        <f t="shared" si="6"/>
        <v>0</v>
      </c>
      <c r="H30" s="100">
        <f t="shared" si="6"/>
        <v>0</v>
      </c>
      <c r="I30" s="100">
        <f t="shared" si="6"/>
        <v>0</v>
      </c>
      <c r="J30" s="100">
        <f t="shared" si="6"/>
        <v>0</v>
      </c>
      <c r="K30" s="100">
        <f t="shared" si="6"/>
        <v>0</v>
      </c>
      <c r="L30" s="100">
        <f t="shared" si="6"/>
        <v>0</v>
      </c>
      <c r="M30" s="100">
        <f t="shared" si="6"/>
        <v>0</v>
      </c>
      <c r="N30" s="100">
        <f t="shared" si="6"/>
        <v>0</v>
      </c>
      <c r="O30" s="100">
        <f t="shared" si="6"/>
        <v>0</v>
      </c>
      <c r="P30" s="100">
        <f t="shared" si="6"/>
        <v>0</v>
      </c>
      <c r="Q30" s="100">
        <f t="shared" si="6"/>
        <v>0</v>
      </c>
      <c r="R30" s="100">
        <f t="shared" si="6"/>
        <v>0</v>
      </c>
      <c r="S30" s="101">
        <f t="shared" si="0"/>
        <v>0</v>
      </c>
    </row>
  </sheetData>
  <mergeCells count="3">
    <mergeCell ref="A4:D4"/>
    <mergeCell ref="A5:A16"/>
    <mergeCell ref="A19:A30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財務（PL)計画</vt:lpstr>
      <vt:lpstr>売上詳細</vt:lpstr>
      <vt:lpstr>費用詳細</vt:lpstr>
      <vt:lpstr>営業外収益</vt:lpstr>
      <vt:lpstr>営業外収益!Print_Area</vt:lpstr>
      <vt:lpstr>'財務（PL)計画'!Print_Area</vt:lpstr>
      <vt:lpstr>費用詳細!Print_Area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Yes,we can</dc:creator>
  <cp:lastModifiedBy>motoyuki ozaki</cp:lastModifiedBy>
  <cp:lastPrinted>2017-04-06T22:44:33Z</cp:lastPrinted>
  <dcterms:created xsi:type="dcterms:W3CDTF">2012-02-24T22:45:19Z</dcterms:created>
  <dcterms:modified xsi:type="dcterms:W3CDTF">2018-12-30T03:28:13Z</dcterms:modified>
</cp:coreProperties>
</file>